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<sst xmlns="http://schemas.openxmlformats.org/spreadsheetml/2006/main" count="53" uniqueCount="53">
  <si>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</si>
  <si>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</si>
  <si>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</si>
  <si>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</si>
  <si>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</si>
  <si>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</si>
  <si>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</si>
  <si>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</si>
  <si>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</si>
  <si>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</si>
  <si>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</si>
  <si>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</si>
  <si>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</si>
  <si>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</si>
  <si>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</si>
  <si>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</si>
  <si>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</si>
  <si>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</si>
  <si>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</si>
  <si>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</si>
  <si>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</si>
  <si>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</si>
  <si>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</si>
  <si>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</si>
  <si>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</si>
  <si>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</si>
  <si>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</si>
  <si>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</si>
  <si>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</si>
  <si>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</si>
  <si>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</si>
  <si>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</si>
  <si>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</si>
  <si>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</si>
  <si>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</si>
  <si>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</si>
  <si>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</si>
  <si>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t>INSTITUCIONES CENTROS Y SEDES EDUCATIVAS</t>
  </si>
  <si>
    <t>POBLACION EN EDAD ESCOLAR       5-16 AÑOS</t>
  </si>
  <si>
    <t>COBERTURA ACTUAL</t>
  </si>
  <si>
    <t>CODIGO DANE</t>
  </si>
  <si>
    <t>El Pital</t>
  </si>
  <si>
    <t>Total TOTAL MATRICULAS</t>
  </si>
  <si>
    <t>U TOTAL MATRICULAS</t>
  </si>
  <si>
    <t>R TOTAL MATRICULAS</t>
  </si>
  <si>
    <t>U PREESCOLAR MATRICULAS</t>
  </si>
  <si>
    <t>R PREESCOLAR MATRICULAS</t>
  </si>
  <si>
    <t>U BASICA PRIMARIA MATRICULAS</t>
  </si>
  <si>
    <t>R BASICA PRIMARIA MATRICULAS</t>
  </si>
  <si>
    <t>U BASICA SECUNDARIA MATRICULAS</t>
  </si>
  <si>
    <t>R BASICA SECUNDARIA MATRICULAS</t>
  </si>
  <si>
    <t>U MEDIA VOCACIONAL MATRICULAS</t>
  </si>
  <si>
    <t>R MEDIA VOCACIONAL MATRICULAS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</si>
</sst>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8" fontId="4" fillId="0" borderId="0">
      <alignment/>
      <protection locked="0"/>
    </xf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37" fontId="3" fillId="0" borderId="0">
      <alignment/>
      <protection/>
    </xf>
    <xf numFmtId="0" fontId="11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81" fontId="46" fillId="0" borderId="11" xfId="59" applyNumberFormat="1" applyFont="1" applyFill="1" applyBorder="1">
      <alignment/>
      <protection/>
    </xf>
    <xf numFmtId="184" fontId="1" fillId="0" borderId="11" xfId="54" applyNumberFormat="1" applyFont="1" applyFill="1" applyBorder="1" applyAlignment="1">
      <alignment/>
    </xf>
    <xf numFmtId="184" fontId="46" fillId="0" borderId="11" xfId="0" applyNumberFormat="1" applyFont="1" applyFill="1" applyBorder="1" applyAlignment="1" applyProtection="1">
      <alignment horizontal="right" vertical="center"/>
      <protection/>
    </xf>
    <xf numFmtId="184" fontId="46" fillId="0" borderId="11" xfId="0" applyNumberFormat="1" applyFont="1" applyFill="1" applyBorder="1" applyAlignment="1" applyProtection="1">
      <alignment vertical="center"/>
      <protection/>
    </xf>
    <xf numFmtId="184" fontId="46" fillId="34" borderId="11" xfId="0" applyNumberFormat="1" applyFont="1" applyFill="1" applyBorder="1" applyAlignment="1" applyProtection="1">
      <alignment horizontal="right" vertical="center"/>
      <protection/>
    </xf>
    <xf numFmtId="184" fontId="46" fillId="34" borderId="11" xfId="0" applyNumberFormat="1" applyFont="1" applyFill="1" applyBorder="1" applyAlignment="1" applyProtection="1">
      <alignment vertical="center"/>
      <protection/>
    </xf>
    <xf numFmtId="186" fontId="0" fillId="0" borderId="11" xfId="5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1" xfId="54" applyNumberFormat="1" applyFont="1" applyBorder="1" applyAlignment="1" applyProtection="1">
      <alignment/>
      <protection locked="0"/>
    </xf>
    <xf numFmtId="186" fontId="0" fillId="0" borderId="11" xfId="54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9.8515625" style="0" customWidth="1"/>
    <col min="2" max="2" width="13.00390625" style="0" customWidth="1"/>
    <col min="3" max="3" width="14.28125" style="1" customWidth="1"/>
    <col min="4" max="4" width="12.14062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2.57421875" style="0" customWidth="1"/>
    <col min="17" max="17" width="4.28125" style="0" customWidth="1"/>
  </cols>
  <sheetData>
    <row r="1" spans="1:16" ht="18" customHeight="1">
      <c r="A1" s="16" t="s">
        <v>40</v>
      </c>
      <c r="B1" s="16" t="s">
        <v>0</v>
      </c>
      <c r="C1" s="16" t="s">
        <v>37</v>
      </c>
      <c r="D1" s="16" t="s">
        <v>38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16" t="s">
        <v>39</v>
      </c>
    </row>
    <row r="2" spans="1:16" ht="15" customHeight="1">
      <c r="A2" s="3">
        <v>41006</v>
      </c>
      <c r="B2" s="4" t="s">
        <v>2</v>
      </c>
      <c r="C2" s="5">
        <v>93</v>
      </c>
      <c r="D2" s="6">
        <v>9107</v>
      </c>
      <c r="E2" s="7">
        <f aca="true" t="shared" si="0" ref="E2:E38">F2+G2</f>
        <v>7066</v>
      </c>
      <c r="F2" s="7">
        <f aca="true" t="shared" si="1" ref="F2:F38">H2+J2+L2+N2</f>
        <v>1498</v>
      </c>
      <c r="G2" s="7">
        <f aca="true" t="shared" si="2" ref="G2:G38">I2+K2+M2+O2</f>
        <v>5568</v>
      </c>
      <c r="H2" s="8">
        <v>85</v>
      </c>
      <c r="I2" s="9">
        <v>475</v>
      </c>
      <c r="J2" s="8">
        <v>659</v>
      </c>
      <c r="K2" s="9">
        <v>3326</v>
      </c>
      <c r="L2" s="10">
        <v>547</v>
      </c>
      <c r="M2" s="10">
        <v>1542</v>
      </c>
      <c r="N2" s="10">
        <v>207</v>
      </c>
      <c r="O2" s="11">
        <v>225</v>
      </c>
      <c r="P2" s="12">
        <f aca="true" t="shared" si="3" ref="P2:P38">(E2/D2)*100</f>
        <v>77.58866805753816</v>
      </c>
    </row>
    <row r="3" spans="1:16" ht="15" customHeight="1">
      <c r="A3" s="3">
        <v>41013</v>
      </c>
      <c r="B3" s="4" t="s">
        <v>3</v>
      </c>
      <c r="C3" s="5">
        <v>24</v>
      </c>
      <c r="D3" s="6">
        <v>2323</v>
      </c>
      <c r="E3" s="7">
        <f t="shared" si="0"/>
        <v>1981</v>
      </c>
      <c r="F3" s="7">
        <f t="shared" si="1"/>
        <v>1360</v>
      </c>
      <c r="G3" s="7">
        <f t="shared" si="2"/>
        <v>621</v>
      </c>
      <c r="H3" s="8">
        <v>89</v>
      </c>
      <c r="I3" s="9">
        <v>45</v>
      </c>
      <c r="J3" s="8">
        <v>549</v>
      </c>
      <c r="K3" s="9">
        <v>374</v>
      </c>
      <c r="L3" s="10">
        <v>525</v>
      </c>
      <c r="M3" s="10">
        <v>144</v>
      </c>
      <c r="N3" s="10">
        <v>197</v>
      </c>
      <c r="O3" s="11">
        <v>58</v>
      </c>
      <c r="P3" s="12">
        <f t="shared" si="3"/>
        <v>85.27765820060267</v>
      </c>
    </row>
    <row r="4" spans="1:16" ht="15" customHeight="1">
      <c r="A4" s="3">
        <v>41016</v>
      </c>
      <c r="B4" s="4" t="s">
        <v>4</v>
      </c>
      <c r="C4" s="5">
        <v>35</v>
      </c>
      <c r="D4" s="6">
        <v>6675</v>
      </c>
      <c r="E4" s="7">
        <f t="shared" si="0"/>
        <v>3319</v>
      </c>
      <c r="F4" s="7">
        <f t="shared" si="1"/>
        <v>2123</v>
      </c>
      <c r="G4" s="7">
        <f t="shared" si="2"/>
        <v>1196</v>
      </c>
      <c r="H4" s="8">
        <v>168</v>
      </c>
      <c r="I4" s="9">
        <v>73</v>
      </c>
      <c r="J4" s="8">
        <v>1023</v>
      </c>
      <c r="K4" s="9">
        <v>528</v>
      </c>
      <c r="L4" s="10">
        <v>715</v>
      </c>
      <c r="M4" s="10">
        <v>451</v>
      </c>
      <c r="N4" s="10">
        <v>217</v>
      </c>
      <c r="O4" s="11">
        <v>144</v>
      </c>
      <c r="P4" s="12">
        <f t="shared" si="3"/>
        <v>49.72284644194757</v>
      </c>
    </row>
    <row r="5" spans="1:16" ht="15" customHeight="1">
      <c r="A5" s="3">
        <v>41020</v>
      </c>
      <c r="B5" s="13" t="s">
        <v>5</v>
      </c>
      <c r="C5" s="5">
        <v>65</v>
      </c>
      <c r="D5" s="6">
        <v>5760</v>
      </c>
      <c r="E5" s="7">
        <f t="shared" si="0"/>
        <v>4672</v>
      </c>
      <c r="F5" s="7">
        <f t="shared" si="1"/>
        <v>2041</v>
      </c>
      <c r="G5" s="7">
        <f t="shared" si="2"/>
        <v>2631</v>
      </c>
      <c r="H5" s="8">
        <v>146</v>
      </c>
      <c r="I5" s="9">
        <v>217</v>
      </c>
      <c r="J5" s="8">
        <v>919</v>
      </c>
      <c r="K5" s="9">
        <v>1431</v>
      </c>
      <c r="L5" s="10">
        <v>743</v>
      </c>
      <c r="M5" s="10">
        <v>751</v>
      </c>
      <c r="N5" s="10">
        <v>233</v>
      </c>
      <c r="O5" s="11">
        <v>232</v>
      </c>
      <c r="P5" s="12">
        <f t="shared" si="3"/>
        <v>81.11111111111111</v>
      </c>
    </row>
    <row r="6" spans="1:16" ht="15" customHeight="1">
      <c r="A6" s="3">
        <v>41026</v>
      </c>
      <c r="B6" s="13" t="s">
        <v>6</v>
      </c>
      <c r="C6" s="5">
        <v>10</v>
      </c>
      <c r="D6" s="6">
        <v>1371</v>
      </c>
      <c r="E6" s="7">
        <f t="shared" si="0"/>
        <v>652</v>
      </c>
      <c r="F6" s="7">
        <f t="shared" si="1"/>
        <v>570</v>
      </c>
      <c r="G6" s="7">
        <f t="shared" si="2"/>
        <v>82</v>
      </c>
      <c r="H6" s="8">
        <v>41</v>
      </c>
      <c r="I6" s="9">
        <v>10</v>
      </c>
      <c r="J6" s="8">
        <v>262</v>
      </c>
      <c r="K6" s="9">
        <v>72</v>
      </c>
      <c r="L6" s="10">
        <v>206</v>
      </c>
      <c r="M6" s="10">
        <v>0</v>
      </c>
      <c r="N6" s="10">
        <v>61</v>
      </c>
      <c r="O6" s="11">
        <v>0</v>
      </c>
      <c r="P6" s="12">
        <f t="shared" si="3"/>
        <v>47.55652808169219</v>
      </c>
    </row>
    <row r="7" spans="1:16" ht="15" customHeight="1">
      <c r="A7" s="3">
        <v>41078</v>
      </c>
      <c r="B7" s="13" t="s">
        <v>7</v>
      </c>
      <c r="C7" s="5">
        <v>35</v>
      </c>
      <c r="D7" s="6">
        <v>2202</v>
      </c>
      <c r="E7" s="7">
        <f t="shared" si="0"/>
        <v>1285</v>
      </c>
      <c r="F7" s="7">
        <f t="shared" si="1"/>
        <v>773</v>
      </c>
      <c r="G7" s="7">
        <f t="shared" si="2"/>
        <v>512</v>
      </c>
      <c r="H7" s="8">
        <v>42</v>
      </c>
      <c r="I7" s="9">
        <v>40</v>
      </c>
      <c r="J7" s="8">
        <v>373</v>
      </c>
      <c r="K7" s="9">
        <v>282</v>
      </c>
      <c r="L7" s="10">
        <v>263</v>
      </c>
      <c r="M7" s="10">
        <v>145</v>
      </c>
      <c r="N7" s="10">
        <v>95</v>
      </c>
      <c r="O7" s="11">
        <v>45</v>
      </c>
      <c r="P7" s="12">
        <f t="shared" si="3"/>
        <v>58.356039963669396</v>
      </c>
    </row>
    <row r="8" spans="1:16" ht="15" customHeight="1">
      <c r="A8" s="3">
        <v>41132</v>
      </c>
      <c r="B8" s="13" t="s">
        <v>8</v>
      </c>
      <c r="C8" s="5">
        <v>52</v>
      </c>
      <c r="D8" s="6">
        <v>7681</v>
      </c>
      <c r="E8" s="7">
        <f t="shared" si="0"/>
        <v>5272</v>
      </c>
      <c r="F8" s="7">
        <f t="shared" si="1"/>
        <v>4409</v>
      </c>
      <c r="G8" s="7">
        <f t="shared" si="2"/>
        <v>863</v>
      </c>
      <c r="H8" s="8">
        <v>288</v>
      </c>
      <c r="I8" s="9">
        <v>68</v>
      </c>
      <c r="J8" s="8">
        <v>2046</v>
      </c>
      <c r="K8" s="9">
        <v>510</v>
      </c>
      <c r="L8" s="10">
        <v>1613</v>
      </c>
      <c r="M8" s="10">
        <v>243</v>
      </c>
      <c r="N8" s="10">
        <v>462</v>
      </c>
      <c r="O8" s="11">
        <v>42</v>
      </c>
      <c r="P8" s="12">
        <f t="shared" si="3"/>
        <v>68.63689623746907</v>
      </c>
    </row>
    <row r="9" spans="1:16" ht="15" customHeight="1">
      <c r="A9" s="3">
        <v>41206</v>
      </c>
      <c r="B9" s="13" t="s">
        <v>9</v>
      </c>
      <c r="C9" s="5">
        <v>58</v>
      </c>
      <c r="D9" s="6">
        <v>2863</v>
      </c>
      <c r="E9" s="7">
        <f t="shared" si="0"/>
        <v>1282</v>
      </c>
      <c r="F9" s="7">
        <f t="shared" si="1"/>
        <v>541</v>
      </c>
      <c r="G9" s="7">
        <f t="shared" si="2"/>
        <v>741</v>
      </c>
      <c r="H9" s="8">
        <v>30</v>
      </c>
      <c r="I9" s="9">
        <v>80</v>
      </c>
      <c r="J9" s="8">
        <v>230</v>
      </c>
      <c r="K9" s="9">
        <v>494</v>
      </c>
      <c r="L9" s="10">
        <v>204</v>
      </c>
      <c r="M9" s="10">
        <v>150</v>
      </c>
      <c r="N9" s="10">
        <v>77</v>
      </c>
      <c r="O9" s="11">
        <v>17</v>
      </c>
      <c r="P9" s="12">
        <f t="shared" si="3"/>
        <v>44.77820468040517</v>
      </c>
    </row>
    <row r="10" spans="1:16" ht="15" customHeight="1">
      <c r="A10" s="3">
        <v>41548</v>
      </c>
      <c r="B10" s="13" t="s">
        <v>41</v>
      </c>
      <c r="C10" s="5">
        <v>43</v>
      </c>
      <c r="D10" s="6">
        <v>3166</v>
      </c>
      <c r="E10" s="7">
        <f>F10+G10</f>
        <v>2839</v>
      </c>
      <c r="F10" s="7">
        <f>H10+J10+L10+N10</f>
        <v>1023</v>
      </c>
      <c r="G10" s="7">
        <f>I10+K10+M10+O10</f>
        <v>1816</v>
      </c>
      <c r="H10" s="8">
        <v>76</v>
      </c>
      <c r="I10" s="9">
        <v>150</v>
      </c>
      <c r="J10" s="8">
        <v>407</v>
      </c>
      <c r="K10" s="9">
        <v>1012</v>
      </c>
      <c r="L10" s="10">
        <v>382</v>
      </c>
      <c r="M10" s="10">
        <v>533</v>
      </c>
      <c r="N10" s="10">
        <v>158</v>
      </c>
      <c r="O10" s="11">
        <v>121</v>
      </c>
      <c r="P10" s="12">
        <f>(E10/D10)*100</f>
        <v>89.67150979153506</v>
      </c>
    </row>
    <row r="11" spans="1:16" ht="15" customHeight="1">
      <c r="A11" s="3">
        <v>41244</v>
      </c>
      <c r="B11" s="13" t="s">
        <v>10</v>
      </c>
      <c r="C11" s="5">
        <v>14</v>
      </c>
      <c r="D11" s="6">
        <v>1068</v>
      </c>
      <c r="E11" s="7">
        <f t="shared" si="0"/>
        <v>781</v>
      </c>
      <c r="F11" s="7">
        <f t="shared" si="1"/>
        <v>433</v>
      </c>
      <c r="G11" s="7">
        <f t="shared" si="2"/>
        <v>348</v>
      </c>
      <c r="H11" s="8">
        <v>24</v>
      </c>
      <c r="I11" s="9">
        <v>14</v>
      </c>
      <c r="J11" s="8">
        <v>116</v>
      </c>
      <c r="K11" s="9">
        <v>292</v>
      </c>
      <c r="L11" s="10">
        <v>209</v>
      </c>
      <c r="M11" s="10">
        <v>42</v>
      </c>
      <c r="N11" s="10">
        <v>84</v>
      </c>
      <c r="O11" s="11">
        <v>0</v>
      </c>
      <c r="P11" s="12">
        <f t="shared" si="3"/>
        <v>73.12734082397003</v>
      </c>
    </row>
    <row r="12" spans="1:16" ht="15" customHeight="1">
      <c r="A12" s="3">
        <v>41298</v>
      </c>
      <c r="B12" s="13" t="s">
        <v>11</v>
      </c>
      <c r="C12" s="5">
        <v>113</v>
      </c>
      <c r="D12" s="6">
        <v>22728</v>
      </c>
      <c r="E12" s="7">
        <f t="shared" si="0"/>
        <v>13345</v>
      </c>
      <c r="F12" s="7">
        <f t="shared" si="1"/>
        <v>6930</v>
      </c>
      <c r="G12" s="7">
        <f t="shared" si="2"/>
        <v>6415</v>
      </c>
      <c r="H12" s="8">
        <v>434</v>
      </c>
      <c r="I12" s="9">
        <v>508</v>
      </c>
      <c r="J12" s="8">
        <v>2863</v>
      </c>
      <c r="K12" s="9">
        <v>3557</v>
      </c>
      <c r="L12" s="10">
        <v>2675</v>
      </c>
      <c r="M12" s="10">
        <v>1862</v>
      </c>
      <c r="N12" s="10">
        <v>958</v>
      </c>
      <c r="O12" s="11">
        <v>488</v>
      </c>
      <c r="P12" s="12">
        <f t="shared" si="3"/>
        <v>58.716121084125305</v>
      </c>
    </row>
    <row r="13" spans="1:16" ht="15" customHeight="1">
      <c r="A13" s="3">
        <v>41306</v>
      </c>
      <c r="B13" s="13" t="s">
        <v>12</v>
      </c>
      <c r="C13" s="5">
        <v>54</v>
      </c>
      <c r="D13" s="6">
        <v>8212</v>
      </c>
      <c r="E13" s="7">
        <f t="shared" si="0"/>
        <v>5484</v>
      </c>
      <c r="F13" s="7">
        <f t="shared" si="1"/>
        <v>1661</v>
      </c>
      <c r="G13" s="7">
        <f t="shared" si="2"/>
        <v>3823</v>
      </c>
      <c r="H13" s="8">
        <v>119</v>
      </c>
      <c r="I13" s="9">
        <v>244</v>
      </c>
      <c r="J13" s="8">
        <v>629</v>
      </c>
      <c r="K13" s="9">
        <v>1716</v>
      </c>
      <c r="L13" s="10">
        <v>641</v>
      </c>
      <c r="M13" s="10">
        <v>1427</v>
      </c>
      <c r="N13" s="10">
        <v>272</v>
      </c>
      <c r="O13" s="11">
        <v>436</v>
      </c>
      <c r="P13" s="12">
        <f t="shared" si="3"/>
        <v>66.78032148075987</v>
      </c>
    </row>
    <row r="14" spans="1:16" ht="15" customHeight="1">
      <c r="A14" s="3">
        <v>41319</v>
      </c>
      <c r="B14" s="13" t="s">
        <v>13</v>
      </c>
      <c r="C14" s="5">
        <v>53</v>
      </c>
      <c r="D14" s="6">
        <v>5533</v>
      </c>
      <c r="E14" s="7">
        <f t="shared" si="0"/>
        <v>3791</v>
      </c>
      <c r="F14" s="7">
        <f t="shared" si="1"/>
        <v>1299</v>
      </c>
      <c r="G14" s="7">
        <f t="shared" si="2"/>
        <v>2492</v>
      </c>
      <c r="H14" s="8">
        <v>57</v>
      </c>
      <c r="I14" s="9">
        <v>134</v>
      </c>
      <c r="J14" s="8">
        <v>576</v>
      </c>
      <c r="K14" s="9">
        <v>1404</v>
      </c>
      <c r="L14" s="10">
        <v>456</v>
      </c>
      <c r="M14" s="10">
        <v>818</v>
      </c>
      <c r="N14" s="10">
        <v>210</v>
      </c>
      <c r="O14" s="11">
        <v>136</v>
      </c>
      <c r="P14" s="12">
        <f t="shared" si="3"/>
        <v>68.51617567323332</v>
      </c>
    </row>
    <row r="15" spans="1:16" ht="15" customHeight="1">
      <c r="A15" s="3">
        <v>41349</v>
      </c>
      <c r="B15" s="13" t="s">
        <v>14</v>
      </c>
      <c r="C15" s="5">
        <v>9</v>
      </c>
      <c r="D15" s="6">
        <v>1615</v>
      </c>
      <c r="E15" s="7">
        <f t="shared" si="0"/>
        <v>1323</v>
      </c>
      <c r="F15" s="7">
        <f t="shared" si="1"/>
        <v>1154</v>
      </c>
      <c r="G15" s="7">
        <f t="shared" si="2"/>
        <v>169</v>
      </c>
      <c r="H15" s="8">
        <v>89</v>
      </c>
      <c r="I15" s="9">
        <v>24</v>
      </c>
      <c r="J15" s="8">
        <v>579</v>
      </c>
      <c r="K15" s="9">
        <v>104</v>
      </c>
      <c r="L15" s="10">
        <v>373</v>
      </c>
      <c r="M15" s="10">
        <v>41</v>
      </c>
      <c r="N15" s="10">
        <v>113</v>
      </c>
      <c r="O15" s="11">
        <v>0</v>
      </c>
      <c r="P15" s="12">
        <f t="shared" si="3"/>
        <v>81.91950464396285</v>
      </c>
    </row>
    <row r="16" spans="1:16" ht="15" customHeight="1">
      <c r="A16" s="3">
        <v>41357</v>
      </c>
      <c r="B16" s="13" t="s">
        <v>15</v>
      </c>
      <c r="C16" s="5">
        <v>35</v>
      </c>
      <c r="D16" s="6">
        <v>2836</v>
      </c>
      <c r="E16" s="7">
        <f t="shared" si="0"/>
        <v>2199</v>
      </c>
      <c r="F16" s="7">
        <f t="shared" si="1"/>
        <v>737</v>
      </c>
      <c r="G16" s="7">
        <f t="shared" si="2"/>
        <v>1462</v>
      </c>
      <c r="H16" s="8">
        <v>53</v>
      </c>
      <c r="I16" s="9">
        <v>129</v>
      </c>
      <c r="J16" s="8">
        <v>308</v>
      </c>
      <c r="K16" s="9">
        <v>863</v>
      </c>
      <c r="L16" s="10">
        <v>254</v>
      </c>
      <c r="M16" s="10">
        <v>372</v>
      </c>
      <c r="N16" s="10">
        <v>122</v>
      </c>
      <c r="O16" s="11">
        <v>98</v>
      </c>
      <c r="P16" s="12">
        <f t="shared" si="3"/>
        <v>77.53878702397743</v>
      </c>
    </row>
    <row r="17" spans="1:16" ht="15" customHeight="1">
      <c r="A17" s="3">
        <v>41359</v>
      </c>
      <c r="B17" s="13" t="s">
        <v>16</v>
      </c>
      <c r="C17" s="5">
        <v>67</v>
      </c>
      <c r="D17" s="6">
        <v>6535</v>
      </c>
      <c r="E17" s="7">
        <f t="shared" si="0"/>
        <v>4969</v>
      </c>
      <c r="F17" s="7">
        <f t="shared" si="1"/>
        <v>1985</v>
      </c>
      <c r="G17" s="7">
        <f t="shared" si="2"/>
        <v>2984</v>
      </c>
      <c r="H17" s="8">
        <v>143</v>
      </c>
      <c r="I17" s="9">
        <v>224</v>
      </c>
      <c r="J17" s="8">
        <v>716</v>
      </c>
      <c r="K17" s="9">
        <v>1787</v>
      </c>
      <c r="L17" s="10">
        <v>799</v>
      </c>
      <c r="M17" s="10">
        <v>809</v>
      </c>
      <c r="N17" s="10">
        <v>327</v>
      </c>
      <c r="O17" s="11">
        <v>164</v>
      </c>
      <c r="P17" s="12">
        <f t="shared" si="3"/>
        <v>76.03672532517216</v>
      </c>
    </row>
    <row r="18" spans="1:16" ht="15" customHeight="1">
      <c r="A18" s="3">
        <v>41378</v>
      </c>
      <c r="B18" s="13" t="s">
        <v>17</v>
      </c>
      <c r="C18" s="5">
        <v>39</v>
      </c>
      <c r="D18" s="6">
        <v>3643</v>
      </c>
      <c r="E18" s="7">
        <f t="shared" si="0"/>
        <v>2840</v>
      </c>
      <c r="F18" s="7">
        <f t="shared" si="1"/>
        <v>1132</v>
      </c>
      <c r="G18" s="7">
        <f t="shared" si="2"/>
        <v>1708</v>
      </c>
      <c r="H18" s="8">
        <v>114</v>
      </c>
      <c r="I18" s="9">
        <v>131</v>
      </c>
      <c r="J18" s="8">
        <v>583</v>
      </c>
      <c r="K18" s="9">
        <v>930</v>
      </c>
      <c r="L18" s="10">
        <v>328</v>
      </c>
      <c r="M18" s="10">
        <v>496</v>
      </c>
      <c r="N18" s="10">
        <v>107</v>
      </c>
      <c r="O18" s="11">
        <v>151</v>
      </c>
      <c r="P18" s="12">
        <f t="shared" si="3"/>
        <v>77.95772714795498</v>
      </c>
    </row>
    <row r="19" spans="1:16" ht="15" customHeight="1">
      <c r="A19" s="3">
        <v>41396</v>
      </c>
      <c r="B19" s="13" t="s">
        <v>18</v>
      </c>
      <c r="C19" s="5">
        <v>145</v>
      </c>
      <c r="D19" s="6">
        <v>16291</v>
      </c>
      <c r="E19" s="7">
        <f t="shared" si="0"/>
        <v>13027</v>
      </c>
      <c r="F19" s="7">
        <f t="shared" si="1"/>
        <v>5546</v>
      </c>
      <c r="G19" s="7">
        <f t="shared" si="2"/>
        <v>7481</v>
      </c>
      <c r="H19" s="8">
        <v>398</v>
      </c>
      <c r="I19" s="9">
        <v>627</v>
      </c>
      <c r="J19" s="8">
        <v>2568</v>
      </c>
      <c r="K19" s="9">
        <v>3984</v>
      </c>
      <c r="L19" s="10">
        <v>1801</v>
      </c>
      <c r="M19" s="10">
        <v>2308</v>
      </c>
      <c r="N19" s="10">
        <v>779</v>
      </c>
      <c r="O19" s="11">
        <v>562</v>
      </c>
      <c r="P19" s="12">
        <f t="shared" si="3"/>
        <v>79.96439752010312</v>
      </c>
    </row>
    <row r="20" spans="1:16" ht="15" customHeight="1">
      <c r="A20" s="3">
        <v>41483</v>
      </c>
      <c r="B20" s="13" t="s">
        <v>19</v>
      </c>
      <c r="C20" s="5">
        <v>27</v>
      </c>
      <c r="D20" s="6">
        <v>1582</v>
      </c>
      <c r="E20" s="7">
        <f t="shared" si="0"/>
        <v>1421</v>
      </c>
      <c r="F20" s="7">
        <f t="shared" si="1"/>
        <v>774</v>
      </c>
      <c r="G20" s="7">
        <f t="shared" si="2"/>
        <v>647</v>
      </c>
      <c r="H20" s="8">
        <v>51</v>
      </c>
      <c r="I20" s="9">
        <v>63</v>
      </c>
      <c r="J20" s="8">
        <v>266</v>
      </c>
      <c r="K20" s="9">
        <v>396</v>
      </c>
      <c r="L20" s="10">
        <v>309</v>
      </c>
      <c r="M20" s="10">
        <v>156</v>
      </c>
      <c r="N20" s="10">
        <v>148</v>
      </c>
      <c r="O20" s="11">
        <v>32</v>
      </c>
      <c r="P20" s="12">
        <f t="shared" si="3"/>
        <v>89.82300884955751</v>
      </c>
    </row>
    <row r="21" spans="1:16" ht="15" customHeight="1">
      <c r="A21" s="3">
        <v>41001</v>
      </c>
      <c r="B21" s="4" t="s">
        <v>1</v>
      </c>
      <c r="C21" s="5">
        <v>171</v>
      </c>
      <c r="D21" s="14">
        <v>67734</v>
      </c>
      <c r="E21" s="7">
        <f t="shared" si="0"/>
        <v>48674</v>
      </c>
      <c r="F21" s="7">
        <f t="shared" si="1"/>
        <v>43871</v>
      </c>
      <c r="G21" s="7">
        <f t="shared" si="2"/>
        <v>4803</v>
      </c>
      <c r="H21" s="8">
        <v>3310</v>
      </c>
      <c r="I21" s="9">
        <v>401</v>
      </c>
      <c r="J21" s="8">
        <v>19781</v>
      </c>
      <c r="K21" s="9">
        <v>2404</v>
      </c>
      <c r="L21" s="8">
        <v>15520</v>
      </c>
      <c r="M21" s="8">
        <v>1591</v>
      </c>
      <c r="N21" s="8">
        <v>5260</v>
      </c>
      <c r="O21" s="9">
        <v>407</v>
      </c>
      <c r="P21" s="15">
        <f t="shared" si="3"/>
        <v>71.86051318392536</v>
      </c>
    </row>
    <row r="22" spans="1:16" ht="15" customHeight="1">
      <c r="A22" s="3">
        <v>41503</v>
      </c>
      <c r="B22" s="13" t="s">
        <v>20</v>
      </c>
      <c r="C22" s="5">
        <v>30</v>
      </c>
      <c r="D22" s="6">
        <v>4059</v>
      </c>
      <c r="E22" s="7">
        <f t="shared" si="0"/>
        <v>2623</v>
      </c>
      <c r="F22" s="7">
        <f t="shared" si="1"/>
        <v>1001</v>
      </c>
      <c r="G22" s="7">
        <f t="shared" si="2"/>
        <v>1622</v>
      </c>
      <c r="H22" s="8">
        <v>55</v>
      </c>
      <c r="I22" s="9">
        <v>178</v>
      </c>
      <c r="J22" s="8">
        <v>332</v>
      </c>
      <c r="K22" s="9">
        <v>1032</v>
      </c>
      <c r="L22" s="10">
        <v>446</v>
      </c>
      <c r="M22" s="10">
        <v>307</v>
      </c>
      <c r="N22" s="10">
        <v>168</v>
      </c>
      <c r="O22" s="11">
        <v>105</v>
      </c>
      <c r="P22" s="12">
        <f t="shared" si="3"/>
        <v>64.62182803646218</v>
      </c>
    </row>
    <row r="23" spans="1:16" ht="15" customHeight="1">
      <c r="A23" s="3">
        <v>41518</v>
      </c>
      <c r="B23" s="13" t="s">
        <v>21</v>
      </c>
      <c r="C23" s="5">
        <v>21</v>
      </c>
      <c r="D23" s="6">
        <v>1378</v>
      </c>
      <c r="E23" s="7">
        <f t="shared" si="0"/>
        <v>1248</v>
      </c>
      <c r="F23" s="7">
        <f t="shared" si="1"/>
        <v>854</v>
      </c>
      <c r="G23" s="7">
        <f t="shared" si="2"/>
        <v>394</v>
      </c>
      <c r="H23" s="8">
        <v>38</v>
      </c>
      <c r="I23" s="9">
        <v>51</v>
      </c>
      <c r="J23" s="8">
        <v>269</v>
      </c>
      <c r="K23" s="9">
        <v>343</v>
      </c>
      <c r="L23" s="10">
        <v>383</v>
      </c>
      <c r="M23" s="10">
        <v>0</v>
      </c>
      <c r="N23" s="10">
        <v>164</v>
      </c>
      <c r="O23" s="11">
        <v>0</v>
      </c>
      <c r="P23" s="12">
        <f t="shared" si="3"/>
        <v>90.56603773584906</v>
      </c>
    </row>
    <row r="24" spans="1:16" ht="15" customHeight="1">
      <c r="A24" s="3">
        <v>41524</v>
      </c>
      <c r="B24" s="13" t="s">
        <v>22</v>
      </c>
      <c r="C24" s="5">
        <v>59</v>
      </c>
      <c r="D24" s="6">
        <v>7523</v>
      </c>
      <c r="E24" s="7">
        <f t="shared" si="0"/>
        <v>4591</v>
      </c>
      <c r="F24" s="7">
        <f t="shared" si="1"/>
        <v>2314</v>
      </c>
      <c r="G24" s="7">
        <f t="shared" si="2"/>
        <v>2277</v>
      </c>
      <c r="H24" s="8">
        <v>133</v>
      </c>
      <c r="I24" s="9">
        <v>145</v>
      </c>
      <c r="J24" s="8">
        <v>1045</v>
      </c>
      <c r="K24" s="9">
        <v>1169</v>
      </c>
      <c r="L24" s="10">
        <v>855</v>
      </c>
      <c r="M24" s="10">
        <v>758</v>
      </c>
      <c r="N24" s="10">
        <v>281</v>
      </c>
      <c r="O24" s="11">
        <v>205</v>
      </c>
      <c r="P24" s="12">
        <f t="shared" si="3"/>
        <v>61.02618636182374</v>
      </c>
    </row>
    <row r="25" spans="1:16" ht="15" customHeight="1">
      <c r="A25" s="3">
        <v>41530</v>
      </c>
      <c r="B25" s="13" t="s">
        <v>23</v>
      </c>
      <c r="C25" s="5">
        <v>45</v>
      </c>
      <c r="D25" s="6">
        <v>2869</v>
      </c>
      <c r="E25" s="7">
        <f t="shared" si="0"/>
        <v>2454</v>
      </c>
      <c r="F25" s="7">
        <f t="shared" si="1"/>
        <v>805</v>
      </c>
      <c r="G25" s="7">
        <f t="shared" si="2"/>
        <v>1649</v>
      </c>
      <c r="H25" s="8">
        <v>42</v>
      </c>
      <c r="I25" s="9">
        <v>163</v>
      </c>
      <c r="J25" s="8">
        <v>239</v>
      </c>
      <c r="K25" s="9">
        <v>979</v>
      </c>
      <c r="L25" s="10">
        <v>386</v>
      </c>
      <c r="M25" s="10">
        <v>391</v>
      </c>
      <c r="N25" s="10">
        <v>138</v>
      </c>
      <c r="O25" s="11">
        <v>116</v>
      </c>
      <c r="P25" s="12">
        <f t="shared" si="3"/>
        <v>85.53502962704775</v>
      </c>
    </row>
    <row r="26" spans="1:16" ht="15" customHeight="1">
      <c r="A26" s="3">
        <v>41551</v>
      </c>
      <c r="B26" s="13" t="s">
        <v>24</v>
      </c>
      <c r="C26" s="5">
        <v>158</v>
      </c>
      <c r="D26" s="6">
        <v>30676</v>
      </c>
      <c r="E26" s="7">
        <f t="shared" si="0"/>
        <v>25935</v>
      </c>
      <c r="F26" s="7">
        <f t="shared" si="1"/>
        <v>15657</v>
      </c>
      <c r="G26" s="7">
        <f t="shared" si="2"/>
        <v>10278</v>
      </c>
      <c r="H26" s="8">
        <v>1043</v>
      </c>
      <c r="I26" s="9">
        <v>879</v>
      </c>
      <c r="J26" s="8">
        <v>6993</v>
      </c>
      <c r="K26" s="9">
        <v>5722</v>
      </c>
      <c r="L26" s="10">
        <v>5822</v>
      </c>
      <c r="M26" s="10">
        <v>2891</v>
      </c>
      <c r="N26" s="10">
        <v>1799</v>
      </c>
      <c r="O26" s="11">
        <v>786</v>
      </c>
      <c r="P26" s="12">
        <f t="shared" si="3"/>
        <v>84.54492111096623</v>
      </c>
    </row>
    <row r="27" spans="1:16" ht="15" customHeight="1">
      <c r="A27" s="3">
        <v>41615</v>
      </c>
      <c r="B27" s="13" t="s">
        <v>25</v>
      </c>
      <c r="C27" s="5">
        <v>31</v>
      </c>
      <c r="D27" s="6">
        <v>4076</v>
      </c>
      <c r="E27" s="7">
        <f t="shared" si="0"/>
        <v>3854</v>
      </c>
      <c r="F27" s="7">
        <f t="shared" si="1"/>
        <v>2116</v>
      </c>
      <c r="G27" s="7">
        <f t="shared" si="2"/>
        <v>1738</v>
      </c>
      <c r="H27" s="8">
        <v>161</v>
      </c>
      <c r="I27" s="9">
        <v>122</v>
      </c>
      <c r="J27" s="8">
        <v>964</v>
      </c>
      <c r="K27" s="9">
        <v>759</v>
      </c>
      <c r="L27" s="10">
        <v>708</v>
      </c>
      <c r="M27" s="10">
        <v>713</v>
      </c>
      <c r="N27" s="10">
        <v>283</v>
      </c>
      <c r="O27" s="11">
        <v>144</v>
      </c>
      <c r="P27" s="12">
        <f t="shared" si="3"/>
        <v>94.55348380765456</v>
      </c>
    </row>
    <row r="28" spans="1:16" ht="15" customHeight="1">
      <c r="A28" s="3">
        <v>41660</v>
      </c>
      <c r="B28" s="13" t="s">
        <v>26</v>
      </c>
      <c r="C28" s="5">
        <v>42</v>
      </c>
      <c r="D28" s="6">
        <v>3094</v>
      </c>
      <c r="E28" s="7">
        <f t="shared" si="0"/>
        <v>2591</v>
      </c>
      <c r="F28" s="7">
        <f t="shared" si="1"/>
        <v>1036</v>
      </c>
      <c r="G28" s="7">
        <f t="shared" si="2"/>
        <v>1555</v>
      </c>
      <c r="H28" s="8">
        <v>49</v>
      </c>
      <c r="I28" s="9">
        <v>162</v>
      </c>
      <c r="J28" s="8">
        <v>310</v>
      </c>
      <c r="K28" s="9">
        <v>1077</v>
      </c>
      <c r="L28" s="10">
        <v>520</v>
      </c>
      <c r="M28" s="10">
        <v>250</v>
      </c>
      <c r="N28" s="10">
        <v>157</v>
      </c>
      <c r="O28" s="11">
        <v>66</v>
      </c>
      <c r="P28" s="12">
        <f t="shared" si="3"/>
        <v>83.74272786037493</v>
      </c>
    </row>
    <row r="29" spans="1:16" ht="15" customHeight="1">
      <c r="A29" s="3">
        <v>41668</v>
      </c>
      <c r="B29" s="13" t="s">
        <v>36</v>
      </c>
      <c r="C29" s="5">
        <v>98</v>
      </c>
      <c r="D29" s="6">
        <v>7461</v>
      </c>
      <c r="E29" s="7">
        <f t="shared" si="0"/>
        <v>5973</v>
      </c>
      <c r="F29" s="7">
        <f t="shared" si="1"/>
        <v>2557</v>
      </c>
      <c r="G29" s="7">
        <f t="shared" si="2"/>
        <v>3416</v>
      </c>
      <c r="H29" s="8">
        <v>168</v>
      </c>
      <c r="I29" s="9">
        <v>298</v>
      </c>
      <c r="J29" s="8">
        <v>1013</v>
      </c>
      <c r="K29" s="9">
        <v>1928</v>
      </c>
      <c r="L29" s="10">
        <v>987</v>
      </c>
      <c r="M29" s="10">
        <v>905</v>
      </c>
      <c r="N29" s="10">
        <v>389</v>
      </c>
      <c r="O29" s="11">
        <v>285</v>
      </c>
      <c r="P29" s="12">
        <f t="shared" si="3"/>
        <v>80.0562927221552</v>
      </c>
    </row>
    <row r="30" spans="1:16" ht="15" customHeight="1">
      <c r="A30" s="3">
        <v>41676</v>
      </c>
      <c r="B30" s="13" t="s">
        <v>27</v>
      </c>
      <c r="C30" s="5">
        <v>43</v>
      </c>
      <c r="D30" s="6">
        <v>2807</v>
      </c>
      <c r="E30" s="7">
        <f t="shared" si="0"/>
        <v>2133</v>
      </c>
      <c r="F30" s="7">
        <f t="shared" si="1"/>
        <v>1020</v>
      </c>
      <c r="G30" s="7">
        <f t="shared" si="2"/>
        <v>1113</v>
      </c>
      <c r="H30" s="8">
        <v>79</v>
      </c>
      <c r="I30" s="9">
        <v>33</v>
      </c>
      <c r="J30" s="8">
        <v>387</v>
      </c>
      <c r="K30" s="9">
        <v>707</v>
      </c>
      <c r="L30" s="10">
        <v>393</v>
      </c>
      <c r="M30" s="10">
        <v>311</v>
      </c>
      <c r="N30" s="10">
        <v>161</v>
      </c>
      <c r="O30" s="11">
        <v>62</v>
      </c>
      <c r="P30" s="12">
        <f t="shared" si="3"/>
        <v>75.98859992874955</v>
      </c>
    </row>
    <row r="31" spans="1:16" ht="15" customHeight="1">
      <c r="A31" s="3">
        <v>41770</v>
      </c>
      <c r="B31" s="13" t="s">
        <v>28</v>
      </c>
      <c r="C31" s="5">
        <v>62</v>
      </c>
      <c r="D31" s="6">
        <v>4932</v>
      </c>
      <c r="E31" s="7">
        <f t="shared" si="0"/>
        <v>4162</v>
      </c>
      <c r="F31" s="7">
        <f t="shared" si="1"/>
        <v>1031</v>
      </c>
      <c r="G31" s="7">
        <f t="shared" si="2"/>
        <v>3131</v>
      </c>
      <c r="H31" s="8">
        <v>63</v>
      </c>
      <c r="I31" s="9">
        <v>286</v>
      </c>
      <c r="J31" s="8">
        <v>364</v>
      </c>
      <c r="K31" s="9">
        <v>1787</v>
      </c>
      <c r="L31" s="10">
        <v>402</v>
      </c>
      <c r="M31" s="10">
        <v>929</v>
      </c>
      <c r="N31" s="10">
        <v>202</v>
      </c>
      <c r="O31" s="11">
        <v>129</v>
      </c>
      <c r="P31" s="12">
        <f t="shared" si="3"/>
        <v>84.38767234387672</v>
      </c>
    </row>
    <row r="32" spans="1:16" ht="15" customHeight="1">
      <c r="A32" s="3">
        <v>41791</v>
      </c>
      <c r="B32" s="13" t="s">
        <v>29</v>
      </c>
      <c r="C32" s="5">
        <v>57</v>
      </c>
      <c r="D32" s="6">
        <v>4652</v>
      </c>
      <c r="E32" s="7">
        <f t="shared" si="0"/>
        <v>3902</v>
      </c>
      <c r="F32" s="7">
        <f t="shared" si="1"/>
        <v>1181</v>
      </c>
      <c r="G32" s="7">
        <f t="shared" si="2"/>
        <v>2721</v>
      </c>
      <c r="H32" s="8">
        <v>71</v>
      </c>
      <c r="I32" s="9">
        <v>203</v>
      </c>
      <c r="J32" s="8">
        <v>503</v>
      </c>
      <c r="K32" s="9">
        <v>1368</v>
      </c>
      <c r="L32" s="10">
        <v>445</v>
      </c>
      <c r="M32" s="10">
        <v>917</v>
      </c>
      <c r="N32" s="10">
        <v>162</v>
      </c>
      <c r="O32" s="11">
        <v>233</v>
      </c>
      <c r="P32" s="12">
        <f t="shared" si="3"/>
        <v>83.87790197764402</v>
      </c>
    </row>
    <row r="33" spans="1:16" ht="15" customHeight="1">
      <c r="A33" s="3">
        <v>41799</v>
      </c>
      <c r="B33" s="13" t="s">
        <v>35</v>
      </c>
      <c r="C33" s="5">
        <v>51</v>
      </c>
      <c r="D33" s="6">
        <v>3754</v>
      </c>
      <c r="E33" s="7">
        <f t="shared" si="0"/>
        <v>2370</v>
      </c>
      <c r="F33" s="7">
        <f t="shared" si="1"/>
        <v>910</v>
      </c>
      <c r="G33" s="7">
        <f t="shared" si="2"/>
        <v>1460</v>
      </c>
      <c r="H33" s="8">
        <v>69</v>
      </c>
      <c r="I33" s="9">
        <v>121</v>
      </c>
      <c r="J33" s="8">
        <v>428</v>
      </c>
      <c r="K33" s="9">
        <v>704</v>
      </c>
      <c r="L33" s="10">
        <v>288</v>
      </c>
      <c r="M33" s="10">
        <v>487</v>
      </c>
      <c r="N33" s="10">
        <v>125</v>
      </c>
      <c r="O33" s="11">
        <v>148</v>
      </c>
      <c r="P33" s="12">
        <f t="shared" si="3"/>
        <v>63.132658497602556</v>
      </c>
    </row>
    <row r="34" spans="1:16" ht="15" customHeight="1">
      <c r="A34" s="3">
        <v>41801</v>
      </c>
      <c r="B34" s="13" t="s">
        <v>34</v>
      </c>
      <c r="C34" s="5">
        <v>26</v>
      </c>
      <c r="D34" s="6">
        <v>2078</v>
      </c>
      <c r="E34" s="7">
        <f t="shared" si="0"/>
        <v>1481</v>
      </c>
      <c r="F34" s="7">
        <f t="shared" si="1"/>
        <v>914</v>
      </c>
      <c r="G34" s="7">
        <f t="shared" si="2"/>
        <v>567</v>
      </c>
      <c r="H34" s="8">
        <v>67</v>
      </c>
      <c r="I34" s="9">
        <v>52</v>
      </c>
      <c r="J34" s="8">
        <v>440</v>
      </c>
      <c r="K34" s="9">
        <v>326</v>
      </c>
      <c r="L34" s="10">
        <v>294</v>
      </c>
      <c r="M34" s="10">
        <v>189</v>
      </c>
      <c r="N34" s="10">
        <v>113</v>
      </c>
      <c r="O34" s="11">
        <v>0</v>
      </c>
      <c r="P34" s="12">
        <f t="shared" si="3"/>
        <v>71.27045235803658</v>
      </c>
    </row>
    <row r="35" spans="1:16" ht="15" customHeight="1">
      <c r="A35" s="3">
        <v>41797</v>
      </c>
      <c r="B35" s="13" t="s">
        <v>30</v>
      </c>
      <c r="C35" s="5">
        <v>24</v>
      </c>
      <c r="D35" s="6">
        <v>2154</v>
      </c>
      <c r="E35" s="7">
        <f t="shared" si="0"/>
        <v>2086</v>
      </c>
      <c r="F35" s="7">
        <f t="shared" si="1"/>
        <v>1356</v>
      </c>
      <c r="G35" s="7">
        <f t="shared" si="2"/>
        <v>730</v>
      </c>
      <c r="H35" s="8">
        <v>87</v>
      </c>
      <c r="I35" s="9">
        <v>61</v>
      </c>
      <c r="J35" s="8">
        <v>635</v>
      </c>
      <c r="K35" s="9">
        <v>387</v>
      </c>
      <c r="L35" s="10">
        <v>448</v>
      </c>
      <c r="M35" s="10">
        <v>212</v>
      </c>
      <c r="N35" s="10">
        <v>186</v>
      </c>
      <c r="O35" s="11">
        <v>70</v>
      </c>
      <c r="P35" s="12">
        <f t="shared" si="3"/>
        <v>96.8430826369545</v>
      </c>
    </row>
    <row r="36" spans="1:16" ht="15" customHeight="1">
      <c r="A36" s="3">
        <v>41807</v>
      </c>
      <c r="B36" s="13" t="s">
        <v>31</v>
      </c>
      <c r="C36" s="5">
        <v>43</v>
      </c>
      <c r="D36" s="6">
        <v>4958</v>
      </c>
      <c r="E36" s="7">
        <f t="shared" si="0"/>
        <v>3962</v>
      </c>
      <c r="F36" s="7">
        <f t="shared" si="1"/>
        <v>1403</v>
      </c>
      <c r="G36" s="7">
        <f t="shared" si="2"/>
        <v>2559</v>
      </c>
      <c r="H36" s="8">
        <v>90</v>
      </c>
      <c r="I36" s="9">
        <v>188</v>
      </c>
      <c r="J36" s="8">
        <v>599</v>
      </c>
      <c r="K36" s="9">
        <v>1353</v>
      </c>
      <c r="L36" s="10">
        <v>561</v>
      </c>
      <c r="M36" s="10">
        <v>787</v>
      </c>
      <c r="N36" s="10">
        <v>153</v>
      </c>
      <c r="O36" s="11">
        <v>231</v>
      </c>
      <c r="P36" s="12">
        <f t="shared" si="3"/>
        <v>79.91125453812022</v>
      </c>
    </row>
    <row r="37" spans="1:16" ht="15" customHeight="1">
      <c r="A37" s="3">
        <v>41872</v>
      </c>
      <c r="B37" s="13" t="s">
        <v>32</v>
      </c>
      <c r="C37" s="5">
        <v>18</v>
      </c>
      <c r="D37" s="6">
        <v>1812</v>
      </c>
      <c r="E37" s="7">
        <f t="shared" si="0"/>
        <v>1152</v>
      </c>
      <c r="F37" s="7">
        <f t="shared" si="1"/>
        <v>505</v>
      </c>
      <c r="G37" s="7">
        <f t="shared" si="2"/>
        <v>647</v>
      </c>
      <c r="H37" s="8">
        <v>46</v>
      </c>
      <c r="I37" s="9">
        <v>60</v>
      </c>
      <c r="J37" s="8">
        <v>217</v>
      </c>
      <c r="K37" s="9">
        <v>334</v>
      </c>
      <c r="L37" s="10">
        <v>176</v>
      </c>
      <c r="M37" s="10">
        <v>186</v>
      </c>
      <c r="N37" s="10">
        <v>66</v>
      </c>
      <c r="O37" s="11">
        <v>67</v>
      </c>
      <c r="P37" s="12">
        <f t="shared" si="3"/>
        <v>63.576158940397356</v>
      </c>
    </row>
    <row r="38" spans="1:16" ht="15" customHeight="1">
      <c r="A38" s="3">
        <v>41885</v>
      </c>
      <c r="B38" s="13" t="s">
        <v>33</v>
      </c>
      <c r="C38" s="5">
        <v>10</v>
      </c>
      <c r="D38" s="6">
        <v>1809</v>
      </c>
      <c r="E38" s="7">
        <f t="shared" si="0"/>
        <v>1305</v>
      </c>
      <c r="F38" s="7">
        <f t="shared" si="1"/>
        <v>1263</v>
      </c>
      <c r="G38" s="7">
        <f t="shared" si="2"/>
        <v>42</v>
      </c>
      <c r="H38" s="8">
        <v>87</v>
      </c>
      <c r="I38" s="9">
        <v>4</v>
      </c>
      <c r="J38" s="8">
        <v>506</v>
      </c>
      <c r="K38" s="9">
        <v>38</v>
      </c>
      <c r="L38" s="10">
        <v>493</v>
      </c>
      <c r="M38" s="10">
        <v>0</v>
      </c>
      <c r="N38" s="10">
        <v>177</v>
      </c>
      <c r="O38" s="11">
        <v>0</v>
      </c>
      <c r="P38" s="12">
        <f t="shared" si="3"/>
        <v>72.13930348258707</v>
      </c>
    </row>
  </sheetData>
  <sheetProtection/>
  <printOptions/>
  <pageMargins left="0.31496062992125984" right="0.31496062992125984" top="0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2018-05-22T22:29:48Z</cp:lastPrinted>
  <dcterms:created xsi:type="dcterms:W3CDTF">2000-08-14T14:22:04Z</dcterms:created>
  <dcterms:modified xsi:type="dcterms:W3CDTF">2021-04-24T23:42:15Z</dcterms:modified>
  <cp:category/>
  <cp:version/>
  <cp:contentType/>
  <cp:contentStatus/>
</cp:coreProperties>
</file>