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24" windowHeight="9168" activeTab="0"/>
  </bookViews>
  <sheets>
    <sheet name="Hoja1" sheetId="1" r:id="rId1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<sst xmlns="http://schemas.openxmlformats.org/spreadsheetml/2006/main" count="42" uniqueCount="42">
  <si>
    <t>MUNICIPIOS</t>
  </si>
  <si>
    <t>(%)</t>
  </si>
  <si>
    <t>DENSIDAD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</si>
  <si>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</si>
  <si>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</si>
  <si>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</si>
  <si>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</si>
  <si>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</si>
  <si>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</si>
  <si>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</si>
  <si>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</si>
  <si>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</si>
  <si>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</si>
  <si>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</si>
  <si>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</si>
  <si>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</si>
  <si>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</si>
  <si>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</si>
  <si>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</si>
  <si>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</si>
  <si>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</si>
  <si>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</si>
  <si>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</si>
  <si>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</si>
  <si>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</si>
  <si>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</si>
  <si>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</si>
  <si>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</si>
  <si>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</si>
  <si>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</si>
  <si>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</si>
  <si>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</si>
  <si>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</si>
  <si>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</si>
  <si>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</si>
  <si>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</si>
  <si>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</si>
  <si>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</si>
  <si>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</si>
  <si>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</si>
  <si>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POBLACION2012</t>
  </si>
  <si>
    <t>SUPERFICIE KMS2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</si>
</sst>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0.0"/>
    <numFmt numFmtId="194" formatCode="#,##0.0;\-#,##0.0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5" fillId="0" borderId="0" applyFill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37" fontId="0" fillId="0" borderId="0" xfId="0" applyAlignment="1">
      <alignment/>
    </xf>
    <xf numFmtId="37" fontId="4" fillId="0" borderId="0" xfId="0" applyFont="1" applyAlignment="1">
      <alignment/>
    </xf>
    <xf numFmtId="37" fontId="0" fillId="0" borderId="0" xfId="0" applyFont="1" applyAlignment="1">
      <alignment/>
    </xf>
    <xf numFmtId="37" fontId="1" fillId="33" borderId="10" xfId="0" applyNumberFormat="1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 applyProtection="1">
      <alignment vertical="center" wrapText="1"/>
      <protection/>
    </xf>
    <xf numFmtId="37" fontId="1" fillId="33" borderId="12" xfId="0" applyNumberFormat="1" applyFont="1" applyFill="1" applyBorder="1" applyAlignment="1" applyProtection="1">
      <alignment vertical="center" wrapText="1"/>
      <protection/>
    </xf>
    <xf numFmtId="37" fontId="1" fillId="33" borderId="13" xfId="0" applyNumberFormat="1" applyFont="1" applyFill="1" applyBorder="1" applyAlignment="1" applyProtection="1">
      <alignment vertical="center" wrapText="1"/>
      <protection/>
    </xf>
    <xf numFmtId="37" fontId="1" fillId="0" borderId="14" xfId="0" applyNumberFormat="1" applyFont="1" applyBorder="1" applyAlignment="1" applyProtection="1">
      <alignment horizontal="left"/>
      <protection/>
    </xf>
    <xf numFmtId="37" fontId="1" fillId="0" borderId="14" xfId="0" applyNumberFormat="1" applyFont="1" applyBorder="1" applyAlignment="1" applyProtection="1">
      <alignment/>
      <protection/>
    </xf>
    <xf numFmtId="192" fontId="1" fillId="0" borderId="14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 horizontal="left"/>
      <protection/>
    </xf>
    <xf numFmtId="3" fontId="4" fillId="0" borderId="14" xfId="53" applyNumberFormat="1" applyFont="1" applyFill="1" applyBorder="1" applyAlignment="1" quotePrefix="1">
      <alignment/>
    </xf>
    <xf numFmtId="37" fontId="4" fillId="0" borderId="14" xfId="0" applyNumberFormat="1" applyFont="1" applyBorder="1" applyAlignment="1" applyProtection="1">
      <alignment/>
      <protection/>
    </xf>
    <xf numFmtId="192" fontId="4" fillId="0" borderId="14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 quotePrefix="1">
      <alignment horizontal="left"/>
      <protection/>
    </xf>
    <xf numFmtId="37" fontId="4" fillId="0" borderId="1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ensos 1951-199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zoomScalePageLayoutView="0" workbookViewId="0" topLeftCell="A1">
      <selection activeCell="C8" sqref="C8"/>
    </sheetView>
  </sheetViews>
  <sheetFormatPr defaultColWidth="9.625" defaultRowHeight="12.75"/>
  <cols>
    <col min="1" max="1" width="17.875" style="2" customWidth="1"/>
    <col min="2" max="5" width="15.125" style="2" customWidth="1"/>
    <col min="6" max="6" width="7.875" style="0" bestFit="1" customWidth="1"/>
    <col min="7" max="7" width="9.625" style="0" customWidth="1"/>
    <col min="8" max="8" width="7.875" style="0" bestFit="1" customWidth="1"/>
    <col min="9" max="9" width="1.625" style="0" customWidth="1"/>
    <col min="10" max="10" width="9.625" style="0" customWidth="1"/>
    <col min="11" max="11" width="1.625" style="0" customWidth="1"/>
    <col min="12" max="12" width="17.625" style="0" customWidth="1"/>
    <col min="13" max="13" width="1.625" style="0" customWidth="1"/>
    <col min="14" max="14" width="6.625" style="0" customWidth="1"/>
    <col min="15" max="15" width="1.625" style="0" customWidth="1"/>
    <col min="16" max="16" width="10.625" style="0" customWidth="1"/>
    <col min="17" max="17" width="1.625" style="0" customWidth="1"/>
    <col min="18" max="18" width="9.625" style="0" customWidth="1"/>
    <col min="19" max="19" width="1.625" style="0" customWidth="1"/>
    <col min="20" max="20" width="9.625" style="0" customWidth="1"/>
    <col min="21" max="21" width="1.625" style="0" customWidth="1"/>
    <col min="22" max="22" width="9.625" style="0" customWidth="1"/>
    <col min="23" max="23" width="1.625" style="0" customWidth="1"/>
    <col min="24" max="24" width="9.625" style="0" customWidth="1"/>
    <col min="25" max="25" width="1.625" style="0" customWidth="1"/>
  </cols>
  <sheetData>
    <row r="1" spans="1:5" ht="13.5" customHeight="1">
      <c r="A1" s="4" t="s">
        <v>0</v>
      </c>
      <c r="B1" s="3" t="s">
        <v>40</v>
      </c>
      <c r="C1" s="3" t="s">
        <v>41</v>
      </c>
      <c r="D1" s="5" t="s">
        <v>1</v>
      </c>
      <c r="E1" s="6" t="s">
        <v>2</v>
      </c>
    </row>
    <row r="2" spans="1:5" ht="13.5" customHeight="1">
      <c r="A2" s="7" t="s">
        <v>3</v>
      </c>
      <c r="B2" s="8">
        <f>SUM(B3:B38)</f>
        <v>1117130</v>
      </c>
      <c r="C2" s="8">
        <f>SUM(C3:C38)</f>
        <v>19488</v>
      </c>
      <c r="D2" s="9">
        <f>SUM(D3:D38)</f>
        <v>100</v>
      </c>
      <c r="E2" s="8">
        <f>+B2/C2</f>
        <v>57.32399425287356</v>
      </c>
    </row>
    <row r="3" spans="1:5" ht="13.5" customHeight="1">
      <c r="A3" s="10" t="s">
        <v>4</v>
      </c>
      <c r="B3" s="11">
        <v>337848</v>
      </c>
      <c r="C3" s="12">
        <v>1553</v>
      </c>
      <c r="D3" s="13">
        <f>+(C3/C$2)*100</f>
        <v>7.969006568144499</v>
      </c>
      <c r="E3" s="12">
        <f aca="true" t="shared" si="0" ref="E3:E35">+B3/C3</f>
        <v>217.545396007727</v>
      </c>
    </row>
    <row r="4" spans="1:5" ht="13.5" customHeight="1">
      <c r="A4" s="10" t="s">
        <v>31</v>
      </c>
      <c r="B4" s="11">
        <v>31516</v>
      </c>
      <c r="C4" s="12">
        <v>651</v>
      </c>
      <c r="D4" s="13">
        <f>+(C4/C$2)*100</f>
        <v>3.34051724137931</v>
      </c>
      <c r="E4" s="12">
        <f t="shared" si="0"/>
        <v>48.41167434715822</v>
      </c>
    </row>
    <row r="5" spans="1:5" ht="13.5" customHeight="1">
      <c r="A5" s="10" t="s">
        <v>23</v>
      </c>
      <c r="B5" s="11">
        <v>8954</v>
      </c>
      <c r="C5" s="12">
        <v>238</v>
      </c>
      <c r="D5" s="13">
        <f>+(C5/C$2)*100</f>
        <v>1.221264367816092</v>
      </c>
      <c r="E5" s="12">
        <f t="shared" si="0"/>
        <v>37.621848739495796</v>
      </c>
    </row>
    <row r="6" spans="1:5" ht="13.5" customHeight="1">
      <c r="A6" s="10" t="s">
        <v>5</v>
      </c>
      <c r="B6" s="11">
        <v>24847</v>
      </c>
      <c r="C6" s="12">
        <v>753</v>
      </c>
      <c r="D6" s="13">
        <f>+(C6/C$2)*100</f>
        <v>3.8639162561576352</v>
      </c>
      <c r="E6" s="12">
        <f t="shared" si="0"/>
        <v>32.99734395750332</v>
      </c>
    </row>
    <row r="7" spans="1:5" ht="13.5" customHeight="1">
      <c r="A7" s="10" t="s">
        <v>6</v>
      </c>
      <c r="B7" s="11">
        <v>24348</v>
      </c>
      <c r="C7" s="12">
        <v>711</v>
      </c>
      <c r="D7" s="13">
        <f>+(C7/C$2)*100</f>
        <v>3.648399014778325</v>
      </c>
      <c r="E7" s="12">
        <f t="shared" si="0"/>
        <v>34.244725738396625</v>
      </c>
    </row>
    <row r="8" spans="1:5" ht="13.5" customHeight="1">
      <c r="A8" s="10" t="s">
        <v>24</v>
      </c>
      <c r="B8" s="11">
        <v>4154</v>
      </c>
      <c r="C8" s="12">
        <v>183</v>
      </c>
      <c r="D8" s="13">
        <f>+(C8/C$2)*100</f>
        <v>0.9390394088669951</v>
      </c>
      <c r="E8" s="12">
        <f t="shared" si="0"/>
        <v>22.69945355191257</v>
      </c>
    </row>
    <row r="9" spans="1:5" ht="13.5" customHeight="1">
      <c r="A9" s="10" t="s">
        <v>7</v>
      </c>
      <c r="B9" s="11">
        <v>9533</v>
      </c>
      <c r="C9" s="12">
        <v>546</v>
      </c>
      <c r="D9" s="13">
        <f>+(C9/C$2)*100</f>
        <v>2.8017241379310347</v>
      </c>
      <c r="E9" s="12">
        <f t="shared" si="0"/>
        <v>17.45970695970696</v>
      </c>
    </row>
    <row r="10" spans="1:5" ht="13.5" customHeight="1">
      <c r="A10" s="10" t="s">
        <v>8</v>
      </c>
      <c r="B10" s="11">
        <v>33949</v>
      </c>
      <c r="C10" s="12">
        <v>661</v>
      </c>
      <c r="D10" s="13">
        <f>+(C10/C$2)*100</f>
        <v>3.3918308702791458</v>
      </c>
      <c r="E10" s="12">
        <f t="shared" si="0"/>
        <v>51.360060514372165</v>
      </c>
    </row>
    <row r="11" spans="1:5" ht="13.5" customHeight="1">
      <c r="A11" s="10" t="s">
        <v>9</v>
      </c>
      <c r="B11" s="11">
        <v>12166</v>
      </c>
      <c r="C11" s="12">
        <v>1632</v>
      </c>
      <c r="D11" s="13">
        <f>+(C11/C$2)*100</f>
        <v>8.374384236453201</v>
      </c>
      <c r="E11" s="12">
        <f t="shared" si="0"/>
        <v>7.454656862745098</v>
      </c>
    </row>
    <row r="12" spans="1:5" ht="13.5" customHeight="1">
      <c r="A12" s="14" t="s">
        <v>32</v>
      </c>
      <c r="B12" s="11">
        <v>3803</v>
      </c>
      <c r="C12" s="12">
        <v>72</v>
      </c>
      <c r="D12" s="13">
        <f>+(C12/C$2)*100</f>
        <v>0.3694581280788177</v>
      </c>
      <c r="E12" s="12">
        <f t="shared" si="0"/>
        <v>52.81944444444444</v>
      </c>
    </row>
    <row r="13" spans="1:5" ht="13.5" customHeight="1">
      <c r="A13" s="10" t="s">
        <v>25</v>
      </c>
      <c r="B13" s="11">
        <v>84307</v>
      </c>
      <c r="C13" s="12">
        <v>580</v>
      </c>
      <c r="D13" s="13">
        <f>+(C13/C$2)*100</f>
        <v>2.976190476190476</v>
      </c>
      <c r="E13" s="12">
        <f t="shared" si="0"/>
        <v>145.35689655172413</v>
      </c>
    </row>
    <row r="14" spans="1:5" ht="13.5" customHeight="1">
      <c r="A14" s="10" t="s">
        <v>26</v>
      </c>
      <c r="B14" s="11">
        <v>32248</v>
      </c>
      <c r="C14" s="12">
        <v>626</v>
      </c>
      <c r="D14" s="13">
        <f>+(C14/C$2)*100</f>
        <v>3.2122331691297212</v>
      </c>
      <c r="E14" s="12">
        <f>+B14/C14</f>
        <v>51.51437699680511</v>
      </c>
    </row>
    <row r="15" spans="1:5" ht="13.5" customHeight="1">
      <c r="A15" s="10" t="s">
        <v>27</v>
      </c>
      <c r="B15" s="11">
        <v>20498</v>
      </c>
      <c r="C15" s="12">
        <v>386</v>
      </c>
      <c r="D15" s="13">
        <f>+(C15/C$2)*100</f>
        <v>1.9807060755336618</v>
      </c>
      <c r="E15" s="12">
        <f t="shared" si="0"/>
        <v>53.10362694300518</v>
      </c>
    </row>
    <row r="16" spans="1:5" ht="13.5" customHeight="1">
      <c r="A16" s="10" t="s">
        <v>10</v>
      </c>
      <c r="B16" s="11">
        <v>6867</v>
      </c>
      <c r="C16" s="12">
        <v>180</v>
      </c>
      <c r="D16" s="13">
        <f>+(C16/C$2)*100</f>
        <v>0.9236453201970444</v>
      </c>
      <c r="E16" s="12">
        <f t="shared" si="0"/>
        <v>38.15</v>
      </c>
    </row>
    <row r="17" spans="1:5" ht="13.5" customHeight="1">
      <c r="A17" s="10" t="s">
        <v>11</v>
      </c>
      <c r="B17" s="11">
        <v>12299</v>
      </c>
      <c r="C17" s="12">
        <v>532</v>
      </c>
      <c r="D17" s="13">
        <f>+(C17/C$2)*100</f>
        <v>2.7298850574712645</v>
      </c>
      <c r="E17" s="12">
        <f t="shared" si="0"/>
        <v>23.11842105263158</v>
      </c>
    </row>
    <row r="18" spans="1:5" ht="13.5" customHeight="1">
      <c r="A18" s="10" t="s">
        <v>33</v>
      </c>
      <c r="B18" s="11">
        <v>26452</v>
      </c>
      <c r="C18" s="15">
        <v>361</v>
      </c>
      <c r="D18" s="13">
        <f>+(C18/C$2)*100</f>
        <v>1.8524220032840724</v>
      </c>
      <c r="E18" s="12">
        <f t="shared" si="0"/>
        <v>73.27423822714681</v>
      </c>
    </row>
    <row r="19" spans="1:5" ht="13.5" customHeight="1">
      <c r="A19" s="10" t="s">
        <v>19</v>
      </c>
      <c r="B19" s="11">
        <v>13506</v>
      </c>
      <c r="C19" s="12">
        <v>320</v>
      </c>
      <c r="D19" s="13">
        <f>+(C19/C$2)*100</f>
        <v>1.6420361247947455</v>
      </c>
      <c r="E19" s="12">
        <f t="shared" si="0"/>
        <v>42.20625</v>
      </c>
    </row>
    <row r="20" spans="1:5" ht="13.5" customHeight="1">
      <c r="A20" s="10" t="s">
        <v>20</v>
      </c>
      <c r="B20" s="11">
        <v>60563</v>
      </c>
      <c r="C20" s="12">
        <v>1271</v>
      </c>
      <c r="D20" s="13">
        <f>+(C20/C$2)*100</f>
        <v>6.521962233169129</v>
      </c>
      <c r="E20" s="12">
        <f t="shared" si="0"/>
        <v>47.64988198269079</v>
      </c>
    </row>
    <row r="21" spans="1:5" ht="13.5" customHeight="1">
      <c r="A21" s="10" t="s">
        <v>21</v>
      </c>
      <c r="B21" s="11">
        <v>6237</v>
      </c>
      <c r="C21" s="12">
        <v>200</v>
      </c>
      <c r="D21" s="13">
        <f>+(C21/C$2)*100</f>
        <v>1.026272577996716</v>
      </c>
      <c r="E21" s="12">
        <f t="shared" si="0"/>
        <v>31.185</v>
      </c>
    </row>
    <row r="22" spans="1:5" ht="13.5" customHeight="1">
      <c r="A22" s="10" t="s">
        <v>34</v>
      </c>
      <c r="B22" s="11">
        <v>12934</v>
      </c>
      <c r="C22" s="12">
        <v>188</v>
      </c>
      <c r="D22" s="13">
        <f>+(C22/C$2)*100</f>
        <v>0.964696223316913</v>
      </c>
      <c r="E22" s="12">
        <f t="shared" si="0"/>
        <v>68.79787234042553</v>
      </c>
    </row>
    <row r="23" spans="1:5" ht="13.5" customHeight="1">
      <c r="A23" s="10" t="s">
        <v>22</v>
      </c>
      <c r="B23" s="11">
        <v>5486</v>
      </c>
      <c r="C23" s="12">
        <v>298</v>
      </c>
      <c r="D23" s="13">
        <f>+(C23/C$2)*100</f>
        <v>1.5291461412151068</v>
      </c>
      <c r="E23" s="12">
        <f t="shared" si="0"/>
        <v>18.409395973154364</v>
      </c>
    </row>
    <row r="24" spans="1:5" ht="13.5" customHeight="1">
      <c r="A24" s="10" t="s">
        <v>12</v>
      </c>
      <c r="B24" s="11">
        <v>31536</v>
      </c>
      <c r="C24" s="12">
        <v>695</v>
      </c>
      <c r="D24" s="13">
        <f>+(C24/C$2)*100</f>
        <v>3.566297208538588</v>
      </c>
      <c r="E24" s="12">
        <f t="shared" si="0"/>
        <v>45.375539568345324</v>
      </c>
    </row>
    <row r="25" spans="1:5" ht="13.5" customHeight="1">
      <c r="A25" s="10" t="s">
        <v>35</v>
      </c>
      <c r="B25" s="11">
        <v>11302</v>
      </c>
      <c r="C25" s="15">
        <v>346</v>
      </c>
      <c r="D25" s="13">
        <f>+(C25/C$2)*100</f>
        <v>1.7754515599343184</v>
      </c>
      <c r="E25" s="12">
        <f t="shared" si="0"/>
        <v>32.664739884393065</v>
      </c>
    </row>
    <row r="26" spans="1:5" ht="13.5" customHeight="1">
      <c r="A26" s="10" t="s">
        <v>28</v>
      </c>
      <c r="B26" s="11">
        <v>13502</v>
      </c>
      <c r="C26" s="12">
        <v>178</v>
      </c>
      <c r="D26" s="13">
        <f>+(C26/C$2)*100</f>
        <v>0.9133825944170771</v>
      </c>
      <c r="E26" s="12">
        <f t="shared" si="0"/>
        <v>75.85393258426966</v>
      </c>
    </row>
    <row r="27" spans="1:5" ht="13.5" customHeight="1">
      <c r="A27" s="10" t="s">
        <v>36</v>
      </c>
      <c r="B27" s="11">
        <v>121049</v>
      </c>
      <c r="C27" s="12">
        <v>666</v>
      </c>
      <c r="D27" s="13">
        <f>+(C27/C$2)*100</f>
        <v>3.417487684729064</v>
      </c>
      <c r="E27" s="12">
        <f t="shared" si="0"/>
        <v>181.75525525525526</v>
      </c>
    </row>
    <row r="28" spans="1:5" ht="13.5" customHeight="1">
      <c r="A28" s="10" t="s">
        <v>13</v>
      </c>
      <c r="B28" s="11">
        <v>18384</v>
      </c>
      <c r="C28" s="12">
        <v>435</v>
      </c>
      <c r="D28" s="13">
        <f>+(C28/C$2)*100</f>
        <v>2.232142857142857</v>
      </c>
      <c r="E28" s="12">
        <f t="shared" si="0"/>
        <v>42.262068965517244</v>
      </c>
    </row>
    <row r="29" spans="1:5" ht="13.5" customHeight="1">
      <c r="A29" s="10" t="s">
        <v>37</v>
      </c>
      <c r="B29" s="11">
        <v>11219</v>
      </c>
      <c r="C29" s="12">
        <v>448</v>
      </c>
      <c r="D29" s="13">
        <f>+(C29/C$2)*100</f>
        <v>2.2988505747126435</v>
      </c>
      <c r="E29" s="12">
        <f t="shared" si="0"/>
        <v>25.042410714285715</v>
      </c>
    </row>
    <row r="30" spans="1:5" ht="13.5" customHeight="1">
      <c r="A30" s="10" t="s">
        <v>38</v>
      </c>
      <c r="B30" s="11">
        <v>32269</v>
      </c>
      <c r="C30" s="12">
        <v>1310</v>
      </c>
      <c r="D30" s="13">
        <f>+(C30/C$2)*100</f>
        <v>6.722085385878489</v>
      </c>
      <c r="E30" s="12">
        <f t="shared" si="0"/>
        <v>24.632824427480916</v>
      </c>
    </row>
    <row r="31" spans="1:5" ht="13.5" customHeight="1">
      <c r="A31" s="10" t="s">
        <v>14</v>
      </c>
      <c r="B31" s="11">
        <v>11129</v>
      </c>
      <c r="C31" s="12">
        <v>350</v>
      </c>
      <c r="D31" s="13">
        <f>+(C31/C$2)*100</f>
        <v>1.7959770114942528</v>
      </c>
      <c r="E31" s="12">
        <f t="shared" si="0"/>
        <v>31.797142857142855</v>
      </c>
    </row>
    <row r="32" spans="1:5" ht="13.5" customHeight="1">
      <c r="A32" s="10" t="s">
        <v>29</v>
      </c>
      <c r="B32" s="11">
        <v>17962</v>
      </c>
      <c r="C32" s="12">
        <v>336</v>
      </c>
      <c r="D32" s="13">
        <f>+(C32/C$2)*100</f>
        <v>1.7241379310344827</v>
      </c>
      <c r="E32" s="12">
        <f t="shared" si="0"/>
        <v>53.458333333333336</v>
      </c>
    </row>
    <row r="33" spans="1:5" ht="13.5" customHeight="1">
      <c r="A33" s="10" t="s">
        <v>30</v>
      </c>
      <c r="B33" s="11">
        <v>17277</v>
      </c>
      <c r="C33" s="12">
        <v>311</v>
      </c>
      <c r="D33" s="13">
        <f>+(C33/C$2)*100</f>
        <v>1.5958538587848934</v>
      </c>
      <c r="E33" s="12">
        <f t="shared" si="0"/>
        <v>55.553054662379424</v>
      </c>
    </row>
    <row r="34" spans="1:5" ht="14.25" customHeight="1">
      <c r="A34" s="10" t="s">
        <v>15</v>
      </c>
      <c r="B34" s="11">
        <v>14047</v>
      </c>
      <c r="C34" s="12">
        <v>494</v>
      </c>
      <c r="D34" s="13">
        <f>+(C34/C$2)*100</f>
        <v>2.5348932676518885</v>
      </c>
      <c r="E34" s="12">
        <f t="shared" si="0"/>
        <v>28.43522267206478</v>
      </c>
    </row>
    <row r="35" spans="1:5" ht="13.5" customHeight="1">
      <c r="A35" s="10" t="s">
        <v>16</v>
      </c>
      <c r="B35" s="11">
        <v>8651</v>
      </c>
      <c r="C35" s="15">
        <v>782</v>
      </c>
      <c r="D35" s="13">
        <f>+(C35/C$2)*100</f>
        <v>4.012725779967159</v>
      </c>
      <c r="E35" s="12">
        <f t="shared" si="0"/>
        <v>11.062659846547314</v>
      </c>
    </row>
    <row r="36" spans="1:5" ht="13.5" customHeight="1">
      <c r="A36" s="10" t="s">
        <v>39</v>
      </c>
      <c r="B36" s="11">
        <v>20245</v>
      </c>
      <c r="C36" s="12">
        <v>196</v>
      </c>
      <c r="D36" s="13">
        <f>+(C36/C$2)*100</f>
        <v>1.0057471264367817</v>
      </c>
      <c r="E36" s="12">
        <f>+B36/C36</f>
        <v>103.29081632653062</v>
      </c>
    </row>
    <row r="37" spans="1:5" ht="13.5" customHeight="1">
      <c r="A37" s="10" t="s">
        <v>17</v>
      </c>
      <c r="B37" s="11">
        <v>7327</v>
      </c>
      <c r="C37" s="12">
        <v>670</v>
      </c>
      <c r="D37" s="13">
        <f>+(C37/C$2)*100</f>
        <v>3.4380131362889985</v>
      </c>
      <c r="E37" s="12">
        <f>+B37/C37</f>
        <v>10.935820895522388</v>
      </c>
    </row>
    <row r="38" spans="1:5" ht="13.5" customHeight="1">
      <c r="A38" s="10" t="s">
        <v>18</v>
      </c>
      <c r="B38" s="11">
        <v>8716</v>
      </c>
      <c r="C38" s="12">
        <v>329</v>
      </c>
      <c r="D38" s="13">
        <f>+(C38/C$2)*100</f>
        <v>1.6882183908045978</v>
      </c>
      <c r="E38" s="12">
        <f>+B38/C38</f>
        <v>26.492401215805472</v>
      </c>
    </row>
    <row r="39" spans="1:5" ht="12.75">
      <c r="A39" s="1"/>
      <c r="B39" s="1"/>
      <c r="C39" s="1"/>
      <c r="D39" s="1"/>
      <c r="E39" s="1"/>
    </row>
  </sheetData>
  <sheetProtection/>
  <conditionalFormatting sqref="B3:B38">
    <cfRule type="expression" priority="1" dxfId="1" stopIfTrue="1">
      <formula>Hoja1!#REF!&lt;&gt;Hoja1!#REF!</formula>
    </cfRule>
  </conditionalFormatting>
  <printOptions horizontalCentered="1"/>
  <pageMargins left="1.1023622047244095" right="1.1023622047244095" top="0.5511811023622047" bottom="0.551181102362204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2014-12-05T22:05:19Z</cp:lastPrinted>
  <dcterms:created xsi:type="dcterms:W3CDTF">2008-11-26T16:25:37Z</dcterms:created>
  <dcterms:modified xsi:type="dcterms:W3CDTF">2021-05-26T14:26:04Z</dcterms:modified>
  <cp:category/>
  <cp:version/>
  <cp:contentType/>
  <cp:contentStatus/>
</cp:coreProperties>
</file>