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23040" windowHeight="88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6" i="1"/>
  <c r="B76" i="1"/>
  <c r="E75" i="1"/>
  <c r="B75" i="1"/>
  <c r="E74" i="1"/>
  <c r="B74" i="1"/>
  <c r="G73" i="1"/>
  <c r="F73" i="1"/>
  <c r="D73" i="1"/>
  <c r="C73" i="1"/>
  <c r="E72" i="1"/>
  <c r="B72" i="1"/>
  <c r="E71" i="1"/>
  <c r="B71" i="1"/>
  <c r="E70" i="1"/>
  <c r="B70" i="1"/>
  <c r="G69" i="1"/>
  <c r="F69" i="1"/>
  <c r="D69" i="1"/>
  <c r="C69" i="1"/>
  <c r="E68" i="1"/>
  <c r="B68" i="1"/>
  <c r="E67" i="1"/>
  <c r="B67" i="1"/>
  <c r="G66" i="1"/>
  <c r="F66" i="1"/>
  <c r="D66" i="1"/>
  <c r="C66" i="1"/>
  <c r="E65" i="1"/>
  <c r="B65" i="1"/>
  <c r="E64" i="1"/>
  <c r="B64" i="1"/>
  <c r="E63" i="1"/>
  <c r="B63" i="1"/>
  <c r="E62" i="1"/>
  <c r="B62" i="1"/>
  <c r="E61" i="1"/>
  <c r="B61" i="1"/>
  <c r="E60" i="1"/>
  <c r="B60" i="1"/>
  <c r="E59" i="1"/>
  <c r="B59" i="1"/>
  <c r="E58" i="1"/>
  <c r="B58" i="1"/>
  <c r="E57" i="1"/>
  <c r="B57" i="1"/>
  <c r="E56" i="1"/>
  <c r="B56" i="1"/>
  <c r="E55" i="1"/>
  <c r="B55" i="1"/>
  <c r="E54" i="1"/>
  <c r="B54" i="1"/>
  <c r="E53" i="1"/>
  <c r="B53" i="1"/>
  <c r="E52" i="1"/>
  <c r="B52" i="1"/>
  <c r="E51" i="1"/>
  <c r="B51" i="1"/>
  <c r="G50" i="1"/>
  <c r="F50" i="1"/>
  <c r="D50" i="1"/>
  <c r="C50" i="1"/>
  <c r="E31" i="1"/>
  <c r="B31" i="1"/>
  <c r="E30" i="1"/>
  <c r="B30" i="1"/>
  <c r="E29" i="1"/>
  <c r="B29" i="1"/>
  <c r="E28" i="1"/>
  <c r="E27" i="1"/>
  <c r="B27" i="1"/>
  <c r="E26" i="1"/>
  <c r="B26" i="1"/>
  <c r="E25" i="1"/>
  <c r="B25" i="1"/>
  <c r="E24" i="1"/>
  <c r="B24" i="1"/>
  <c r="E23" i="1"/>
  <c r="B23" i="1"/>
  <c r="E22" i="1"/>
  <c r="B22" i="1"/>
  <c r="G21" i="1"/>
  <c r="F21" i="1"/>
  <c r="D21" i="1"/>
  <c r="C21" i="1"/>
  <c r="E20" i="1"/>
  <c r="B20" i="1"/>
  <c r="E19" i="1"/>
  <c r="B19" i="1"/>
  <c r="G18" i="1"/>
  <c r="F18" i="1"/>
  <c r="D18" i="1"/>
  <c r="C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G9" i="1"/>
  <c r="F9" i="1"/>
  <c r="D9" i="1"/>
  <c r="C9" i="1"/>
  <c r="E8" i="1"/>
  <c r="B8" i="1"/>
  <c r="E7" i="1"/>
  <c r="B7" i="1"/>
  <c r="E6" i="1"/>
  <c r="B6" i="1"/>
  <c r="E5" i="1"/>
  <c r="B5" i="1"/>
  <c r="E4" i="1"/>
  <c r="B4" i="1"/>
  <c r="G3" i="1"/>
  <c r="F3" i="1"/>
  <c r="D3" i="1"/>
  <c r="C3" i="1"/>
  <c r="F2" i="1" l="1"/>
  <c r="F78" i="1" s="1"/>
  <c r="E66" i="1"/>
  <c r="B50" i="1"/>
  <c r="D2" i="1"/>
  <c r="D78" i="1" s="1"/>
  <c r="B66" i="1"/>
  <c r="G2" i="1"/>
  <c r="G78" i="1" s="1"/>
  <c r="B3" i="1"/>
  <c r="E21" i="1"/>
  <c r="B9" i="1"/>
  <c r="E3" i="1"/>
  <c r="B69" i="1"/>
  <c r="E9" i="1"/>
  <c r="B73" i="1"/>
  <c r="B21" i="1"/>
  <c r="C2" i="1"/>
  <c r="C78" i="1" s="1"/>
  <c r="E50" i="1"/>
  <c r="E69" i="1"/>
  <c r="E18" i="1"/>
  <c r="B18" i="1"/>
  <c r="E73" i="1"/>
  <c r="B2" i="1" l="1"/>
  <c r="B78" i="1" s="1"/>
  <c r="E2" i="1"/>
  <c r="E78" i="1" s="1"/>
</calcChain>
</file>

<file path=xl/sharedStrings.xml><?xml version="1.0" encoding="utf-8"?>
<sst xmlns="http://schemas.openxmlformats.org/spreadsheetml/2006/main" count="78" uniqueCount="75">
  <si>
    <t>FACULTAD/PROGRAMA DE PREGRADO</t>
  </si>
  <si>
    <t xml:space="preserve">TOTAL </t>
  </si>
  <si>
    <t>Semestre I</t>
  </si>
  <si>
    <t>TOTAL</t>
  </si>
  <si>
    <t>Semestre II</t>
  </si>
  <si>
    <t>Mujeres</t>
  </si>
  <si>
    <t>Hombres</t>
  </si>
  <si>
    <t>FACULTAD DE ECONOMIA Y ADMINISTRACION</t>
  </si>
  <si>
    <t>ADMINISTRACION DE EMPRESAS</t>
  </si>
  <si>
    <t>Administración de Empresas - Diurna</t>
  </si>
  <si>
    <t xml:space="preserve">Administración de Empresas - Nocturna </t>
  </si>
  <si>
    <t>Administración de Empresas - Garzón</t>
  </si>
  <si>
    <t>Administración de Empresas - La Plata</t>
  </si>
  <si>
    <t>Administración de Empresas - La Pitalito</t>
  </si>
  <si>
    <t>CONTADURIA PUBLICA</t>
  </si>
  <si>
    <t>Contaduría Pública - Diurna</t>
  </si>
  <si>
    <t>Contaduría Pública - Nocturna</t>
  </si>
  <si>
    <t xml:space="preserve">Contaduría Pública - Garzón </t>
  </si>
  <si>
    <t>Contaduría Pública - La Plata</t>
  </si>
  <si>
    <t>Contaduría Pública - Pitalito</t>
  </si>
  <si>
    <t>ECONOMIA</t>
  </si>
  <si>
    <t>Administración Financiera - Ciclo Profesional</t>
  </si>
  <si>
    <t>Tecnología en Administración Financiera</t>
  </si>
  <si>
    <t>FACULTAD DE SALUD</t>
  </si>
  <si>
    <t xml:space="preserve">Medicina </t>
  </si>
  <si>
    <t>Enfermeria</t>
  </si>
  <si>
    <t>FACULTAD DE INGENIERIA</t>
  </si>
  <si>
    <t>Ingeniería Agrícola - Neiva</t>
  </si>
  <si>
    <t>Ingeniería Agrícola - Garzón</t>
  </si>
  <si>
    <t>Ingeniería Agrícola - La Plata</t>
  </si>
  <si>
    <t>Ingeniería Agrícola - Pitalito</t>
  </si>
  <si>
    <t xml:space="preserve">Ingeniería de Petróleos </t>
  </si>
  <si>
    <t xml:space="preserve">Ingeniería Electrónica </t>
  </si>
  <si>
    <t xml:space="preserve">Ingeniería de Desarrollo de Software </t>
  </si>
  <si>
    <t xml:space="preserve">Tecnología en Desarrollo de Software </t>
  </si>
  <si>
    <t>Tecnología en Obras Civiles</t>
  </si>
  <si>
    <t>Tecnología en Obras Civiles- Garzón</t>
  </si>
  <si>
    <t xml:space="preserve">FACULTAD DE EDUCACION </t>
  </si>
  <si>
    <t>Licenciatura Educación Artística *</t>
  </si>
  <si>
    <t>Licenciatura en Lenguas Modernas *</t>
  </si>
  <si>
    <t>Licenciatura en Educación Física*</t>
  </si>
  <si>
    <t>Lic. en Educación Básica con énfasis en Educación Artística  y Cultural– Neiva</t>
  </si>
  <si>
    <t>Lic. en Educación Básica énfasis en Humanidades, Lengua Extranjera – Neiva</t>
  </si>
  <si>
    <t>Lic. en Educación Básica énfasis en Humanidades, Lengua Extranjera – Garzón</t>
  </si>
  <si>
    <t>Lic. en Educación Básica énfasis en Ciencias Naturales y Ed. Ambiental</t>
  </si>
  <si>
    <t>Lic. en Educación Básica énfasis en Ed. Física, Recreación y Deportes - Neiva</t>
  </si>
  <si>
    <t>Lic. en Educación Básica énfasis en Ed. Física, Recreación y Deportes - Pitalito</t>
  </si>
  <si>
    <t>Lic. en Educación Básica énfasis en Humanidades y Lengua Castellana</t>
  </si>
  <si>
    <t xml:space="preserve">Licenciatura en Matemáticas </t>
  </si>
  <si>
    <t>Licenciatura en Pedagogía Infantil – Neiva</t>
  </si>
  <si>
    <t>Licenciatura en Pedagogía Infantil – Garzón</t>
  </si>
  <si>
    <t>Licenciatura en Pedagogía Infantil-La Plata</t>
  </si>
  <si>
    <t>Licenciatura en Pedagogía Infantil-La Pitalito</t>
  </si>
  <si>
    <t>FAC. CIENCIAS HUMANAS Y SOCIALES</t>
  </si>
  <si>
    <t>Comunicación Social y Periodismo</t>
  </si>
  <si>
    <t xml:space="preserve">Psicología </t>
  </si>
  <si>
    <t>FACULTAD CIENCIAS EXACTAS Y NATURALES</t>
  </si>
  <si>
    <t>Matemática Aplicada</t>
  </si>
  <si>
    <t xml:space="preserve">Tecnología en Acuicultura Continental </t>
  </si>
  <si>
    <t>Licenciatura en Física *</t>
  </si>
  <si>
    <t>FACULTAD DE DERECHO</t>
  </si>
  <si>
    <t>Ciencias Políticas</t>
  </si>
  <si>
    <t>Derecho – Diurno</t>
  </si>
  <si>
    <t>Derecho – Nocturno</t>
  </si>
  <si>
    <t>Derecho – Nocturno  Pitalito</t>
  </si>
  <si>
    <t xml:space="preserve">TOTAL MATRICULA EN PREGRADO </t>
  </si>
  <si>
    <t xml:space="preserve">* Programas terminales </t>
  </si>
  <si>
    <t xml:space="preserve">TOTAL MATRICULADOS 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</si>
  <si>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: Universidad Surcolombiana</t>
    </r>
  </si>
  <si>
    <t xml:space="preserve">TOTAL TOTAL MATRICULADOS </t>
  </si>
  <si>
    <t xml:space="preserve">TOTALTOTAL MATRICULADOS </t>
  </si>
  <si>
    <t xml:space="preserve">MujeresSemestre ITOTAL MATRICULADOS </t>
  </si>
  <si>
    <t xml:space="preserve">HombresSemestre ITOTAL MATRICULADOS </t>
  </si>
  <si>
    <t xml:space="preserve">MujeresSemestre IITOTAL MATRICULADOS </t>
  </si>
  <si>
    <t xml:space="preserve">HombresSemestre IITOTAL MATRICULADOS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</si>
</sst>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0" fontId="1" fillId="3" borderId="5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1" xfId="0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workbookViewId="0">
      <selection activeCell="B7" sqref="B7"/>
    </sheetView>
  </sheetViews>
  <sheetFormatPr baseColWidth="10" defaultRowHeight="14.4" x14ac:dyDescent="0.3"/>
  <cols>
    <col min="1" max="1" width="39.6640625" style="1" customWidth="1"/>
    <col min="2" max="7" width="10" style="1" customWidth="1"/>
  </cols>
  <sheetData>
    <row r="1" spans="1:7" ht="60.6" thickBot="1" x14ac:dyDescent="0.35">
      <c r="A1" s="47" t="s">
        <v>0</v>
      </c>
      <c r="B1" s="48" t="s">
        <v>69</v>
      </c>
      <c r="C1" s="11" t="s">
        <v>71</v>
      </c>
      <c r="D1" s="11" t="s">
        <v>72</v>
      </c>
      <c r="E1" s="48" t="s">
        <v>70</v>
      </c>
      <c r="F1" s="11" t="s">
        <v>73</v>
      </c>
      <c r="G1" s="12" t="s">
        <v>74</v>
      </c>
    </row>
    <row r="2" spans="1:7" x14ac:dyDescent="0.3">
      <c r="A2" s="13" t="s">
        <v>7</v>
      </c>
      <c r="B2" s="10">
        <f>B3+B9+B15+B16+B17</f>
        <v>3284</v>
      </c>
      <c r="C2" s="10">
        <f t="shared" ref="C2:D2" si="0">C3+C9+C15+C16+C17</f>
        <v>1975</v>
      </c>
      <c r="D2" s="10">
        <f t="shared" si="0"/>
        <v>1309</v>
      </c>
      <c r="E2" s="10">
        <f>E3+E9+E15+E16+E17</f>
        <v>3135</v>
      </c>
      <c r="F2" s="10">
        <f t="shared" ref="F2:G2" si="1">F3+F9+F15+F16+F17</f>
        <v>1874</v>
      </c>
      <c r="G2" s="14">
        <f t="shared" si="1"/>
        <v>1261</v>
      </c>
    </row>
    <row r="3" spans="1:7" x14ac:dyDescent="0.3">
      <c r="A3" s="15" t="s">
        <v>8</v>
      </c>
      <c r="B3" s="3">
        <f>C3+D3</f>
        <v>1215</v>
      </c>
      <c r="C3" s="2">
        <f>C4+C5+C6+C7+C8</f>
        <v>715</v>
      </c>
      <c r="D3" s="2">
        <f>D4+D5+D6+D7+D8</f>
        <v>500</v>
      </c>
      <c r="E3" s="2">
        <f t="shared" ref="E3:G3" si="2">E4+E5+E6+E7+E8</f>
        <v>1149</v>
      </c>
      <c r="F3" s="2">
        <f t="shared" si="2"/>
        <v>666</v>
      </c>
      <c r="G3" s="16">
        <f t="shared" si="2"/>
        <v>483</v>
      </c>
    </row>
    <row r="4" spans="1:7" x14ac:dyDescent="0.3">
      <c r="A4" s="15" t="s">
        <v>9</v>
      </c>
      <c r="B4" s="4">
        <f t="shared" ref="B4:B76" si="3">C4+D4</f>
        <v>386</v>
      </c>
      <c r="C4" s="5">
        <v>209</v>
      </c>
      <c r="D4" s="5">
        <v>177</v>
      </c>
      <c r="E4" s="5">
        <f>F4+G4</f>
        <v>363</v>
      </c>
      <c r="F4" s="5">
        <v>202</v>
      </c>
      <c r="G4" s="17">
        <v>161</v>
      </c>
    </row>
    <row r="5" spans="1:7" x14ac:dyDescent="0.3">
      <c r="A5" s="15" t="s">
        <v>10</v>
      </c>
      <c r="B5" s="4">
        <f t="shared" si="3"/>
        <v>430</v>
      </c>
      <c r="C5" s="5">
        <v>243</v>
      </c>
      <c r="D5" s="5">
        <v>187</v>
      </c>
      <c r="E5" s="5">
        <f t="shared" ref="E5:E8" si="4">F5+G5</f>
        <v>383</v>
      </c>
      <c r="F5" s="5">
        <v>207</v>
      </c>
      <c r="G5" s="17">
        <v>176</v>
      </c>
    </row>
    <row r="6" spans="1:7" x14ac:dyDescent="0.3">
      <c r="A6" s="15" t="s">
        <v>11</v>
      </c>
      <c r="B6" s="4">
        <f t="shared" si="3"/>
        <v>126</v>
      </c>
      <c r="C6" s="5">
        <v>75</v>
      </c>
      <c r="D6" s="5">
        <v>51</v>
      </c>
      <c r="E6" s="5">
        <f t="shared" si="4"/>
        <v>151</v>
      </c>
      <c r="F6" s="5">
        <v>90</v>
      </c>
      <c r="G6" s="17">
        <v>61</v>
      </c>
    </row>
    <row r="7" spans="1:7" x14ac:dyDescent="0.3">
      <c r="A7" s="15" t="s">
        <v>12</v>
      </c>
      <c r="B7" s="4">
        <f t="shared" si="3"/>
        <v>83</v>
      </c>
      <c r="C7" s="5">
        <v>56</v>
      </c>
      <c r="D7" s="5">
        <v>27</v>
      </c>
      <c r="E7" s="5">
        <f t="shared" si="4"/>
        <v>79</v>
      </c>
      <c r="F7" s="5">
        <v>54</v>
      </c>
      <c r="G7" s="17">
        <v>25</v>
      </c>
    </row>
    <row r="8" spans="1:7" x14ac:dyDescent="0.3">
      <c r="A8" s="15" t="s">
        <v>13</v>
      </c>
      <c r="B8" s="4">
        <f t="shared" si="3"/>
        <v>190</v>
      </c>
      <c r="C8" s="5">
        <v>132</v>
      </c>
      <c r="D8" s="5">
        <v>58</v>
      </c>
      <c r="E8" s="5">
        <f t="shared" si="4"/>
        <v>173</v>
      </c>
      <c r="F8" s="5">
        <v>113</v>
      </c>
      <c r="G8" s="17">
        <v>60</v>
      </c>
    </row>
    <row r="9" spans="1:7" x14ac:dyDescent="0.3">
      <c r="A9" s="18" t="s">
        <v>14</v>
      </c>
      <c r="B9" s="3">
        <f t="shared" si="3"/>
        <v>1462</v>
      </c>
      <c r="C9" s="2">
        <f>C10+C11+C12+C13+C14</f>
        <v>919</v>
      </c>
      <c r="D9" s="2">
        <f>D10+D11+D12+D13+D14</f>
        <v>543</v>
      </c>
      <c r="E9" s="2">
        <f t="shared" ref="E9:G9" si="5">E10+E11+E12+E13+E14</f>
        <v>1353</v>
      </c>
      <c r="F9" s="2">
        <f t="shared" si="5"/>
        <v>860</v>
      </c>
      <c r="G9" s="16">
        <f t="shared" si="5"/>
        <v>493</v>
      </c>
    </row>
    <row r="10" spans="1:7" x14ac:dyDescent="0.3">
      <c r="A10" s="15" t="s">
        <v>15</v>
      </c>
      <c r="B10" s="4">
        <f t="shared" si="3"/>
        <v>347</v>
      </c>
      <c r="C10" s="5">
        <v>208</v>
      </c>
      <c r="D10" s="5">
        <v>139</v>
      </c>
      <c r="E10" s="5">
        <f>F10+G10</f>
        <v>339</v>
      </c>
      <c r="F10" s="5">
        <v>208</v>
      </c>
      <c r="G10" s="17">
        <v>131</v>
      </c>
    </row>
    <row r="11" spans="1:7" x14ac:dyDescent="0.3">
      <c r="A11" s="15" t="s">
        <v>16</v>
      </c>
      <c r="B11" s="4">
        <f t="shared" si="3"/>
        <v>444</v>
      </c>
      <c r="C11" s="5">
        <v>260</v>
      </c>
      <c r="D11" s="5">
        <v>184</v>
      </c>
      <c r="E11" s="5">
        <f t="shared" ref="E11:E14" si="6">F11+G11</f>
        <v>418</v>
      </c>
      <c r="F11" s="5">
        <v>251</v>
      </c>
      <c r="G11" s="17">
        <v>167</v>
      </c>
    </row>
    <row r="12" spans="1:7" x14ac:dyDescent="0.3">
      <c r="A12" s="15" t="s">
        <v>17</v>
      </c>
      <c r="B12" s="4">
        <f t="shared" si="3"/>
        <v>117</v>
      </c>
      <c r="C12" s="5">
        <v>82</v>
      </c>
      <c r="D12" s="5">
        <v>35</v>
      </c>
      <c r="E12" s="5">
        <f t="shared" si="6"/>
        <v>79</v>
      </c>
      <c r="F12" s="5">
        <v>59</v>
      </c>
      <c r="G12" s="17">
        <v>20</v>
      </c>
    </row>
    <row r="13" spans="1:7" x14ac:dyDescent="0.3">
      <c r="A13" s="15" t="s">
        <v>18</v>
      </c>
      <c r="B13" s="4">
        <f t="shared" si="3"/>
        <v>216</v>
      </c>
      <c r="C13" s="5">
        <v>143</v>
      </c>
      <c r="D13" s="5">
        <v>73</v>
      </c>
      <c r="E13" s="5">
        <f t="shared" si="6"/>
        <v>183</v>
      </c>
      <c r="F13" s="5">
        <v>118</v>
      </c>
      <c r="G13" s="17">
        <v>65</v>
      </c>
    </row>
    <row r="14" spans="1:7" x14ac:dyDescent="0.3">
      <c r="A14" s="15" t="s">
        <v>19</v>
      </c>
      <c r="B14" s="4">
        <f t="shared" si="3"/>
        <v>338</v>
      </c>
      <c r="C14" s="5">
        <v>226</v>
      </c>
      <c r="D14" s="5">
        <v>112</v>
      </c>
      <c r="E14" s="5">
        <f t="shared" si="6"/>
        <v>334</v>
      </c>
      <c r="F14" s="5">
        <v>224</v>
      </c>
      <c r="G14" s="17">
        <v>110</v>
      </c>
    </row>
    <row r="15" spans="1:7" x14ac:dyDescent="0.3">
      <c r="A15" s="18" t="s">
        <v>20</v>
      </c>
      <c r="B15" s="3">
        <f t="shared" si="3"/>
        <v>347</v>
      </c>
      <c r="C15" s="2">
        <v>168</v>
      </c>
      <c r="D15" s="2">
        <v>179</v>
      </c>
      <c r="E15" s="2">
        <f>F15+G15</f>
        <v>354</v>
      </c>
      <c r="F15" s="2">
        <v>163</v>
      </c>
      <c r="G15" s="16">
        <v>191</v>
      </c>
    </row>
    <row r="16" spans="1:7" x14ac:dyDescent="0.3">
      <c r="A16" s="15" t="s">
        <v>21</v>
      </c>
      <c r="B16" s="3">
        <f t="shared" si="3"/>
        <v>60</v>
      </c>
      <c r="C16" s="2">
        <v>47</v>
      </c>
      <c r="D16" s="2">
        <v>13</v>
      </c>
      <c r="E16" s="2">
        <f t="shared" ref="E16:E17" si="7">F16+G16</f>
        <v>66</v>
      </c>
      <c r="F16" s="2">
        <v>55</v>
      </c>
      <c r="G16" s="16">
        <v>11</v>
      </c>
    </row>
    <row r="17" spans="1:7" x14ac:dyDescent="0.3">
      <c r="A17" s="15" t="s">
        <v>22</v>
      </c>
      <c r="B17" s="3">
        <f t="shared" si="3"/>
        <v>200</v>
      </c>
      <c r="C17" s="2">
        <v>126</v>
      </c>
      <c r="D17" s="2">
        <v>74</v>
      </c>
      <c r="E17" s="2">
        <f t="shared" si="7"/>
        <v>213</v>
      </c>
      <c r="F17" s="2">
        <v>130</v>
      </c>
      <c r="G17" s="16">
        <v>83</v>
      </c>
    </row>
    <row r="18" spans="1:7" x14ac:dyDescent="0.3">
      <c r="A18" s="18" t="s">
        <v>23</v>
      </c>
      <c r="B18" s="3">
        <f t="shared" si="3"/>
        <v>826</v>
      </c>
      <c r="C18" s="2">
        <f>C19+C20</f>
        <v>423</v>
      </c>
      <c r="D18" s="2">
        <f>D19+D20</f>
        <v>403</v>
      </c>
      <c r="E18" s="2">
        <f t="shared" ref="E18:G18" si="8">E19+E20</f>
        <v>834</v>
      </c>
      <c r="F18" s="2">
        <f t="shared" si="8"/>
        <v>436</v>
      </c>
      <c r="G18" s="16">
        <f t="shared" si="8"/>
        <v>398</v>
      </c>
    </row>
    <row r="19" spans="1:7" x14ac:dyDescent="0.3">
      <c r="A19" s="15" t="s">
        <v>24</v>
      </c>
      <c r="B19" s="4">
        <f t="shared" si="3"/>
        <v>511</v>
      </c>
      <c r="C19" s="5">
        <v>216</v>
      </c>
      <c r="D19" s="5">
        <v>295</v>
      </c>
      <c r="E19" s="5">
        <f>F19+G19</f>
        <v>511</v>
      </c>
      <c r="F19" s="5">
        <v>222</v>
      </c>
      <c r="G19" s="17">
        <v>289</v>
      </c>
    </row>
    <row r="20" spans="1:7" x14ac:dyDescent="0.3">
      <c r="A20" s="15" t="s">
        <v>25</v>
      </c>
      <c r="B20" s="4">
        <f t="shared" si="3"/>
        <v>315</v>
      </c>
      <c r="C20" s="5">
        <v>207</v>
      </c>
      <c r="D20" s="5">
        <v>108</v>
      </c>
      <c r="E20" s="5">
        <f>F20+G20</f>
        <v>323</v>
      </c>
      <c r="F20" s="5">
        <v>214</v>
      </c>
      <c r="G20" s="17">
        <v>109</v>
      </c>
    </row>
    <row r="21" spans="1:7" x14ac:dyDescent="0.3">
      <c r="A21" s="18" t="s">
        <v>26</v>
      </c>
      <c r="B21" s="3">
        <f>B22+B23+B24+B25+B26+B27+B28+B29+B30+B31</f>
        <v>1874</v>
      </c>
      <c r="C21" s="3">
        <f t="shared" ref="C21:D21" si="9">C22+C23+C24+C25+C26+C27+C28+C29+C30+C31</f>
        <v>456</v>
      </c>
      <c r="D21" s="3">
        <f t="shared" si="9"/>
        <v>1418</v>
      </c>
      <c r="E21" s="3">
        <f>E22+E23+E24+E25+E26+E27+E29+E30+E31+E28</f>
        <v>1913</v>
      </c>
      <c r="F21" s="3">
        <f t="shared" ref="F21:G21" si="10">F22+F23+F24+F25+F26+F27+F29+F30+F31+F28</f>
        <v>478</v>
      </c>
      <c r="G21" s="19">
        <f t="shared" si="10"/>
        <v>1435</v>
      </c>
    </row>
    <row r="22" spans="1:7" x14ac:dyDescent="0.3">
      <c r="A22" s="15" t="s">
        <v>27</v>
      </c>
      <c r="B22" s="4">
        <f t="shared" si="3"/>
        <v>349</v>
      </c>
      <c r="C22" s="5">
        <v>105</v>
      </c>
      <c r="D22" s="5">
        <v>244</v>
      </c>
      <c r="E22" s="5">
        <f>F22+G22</f>
        <v>306</v>
      </c>
      <c r="F22" s="5">
        <v>96</v>
      </c>
      <c r="G22" s="17">
        <v>210</v>
      </c>
    </row>
    <row r="23" spans="1:7" x14ac:dyDescent="0.3">
      <c r="A23" s="15" t="s">
        <v>28</v>
      </c>
      <c r="B23" s="4">
        <f t="shared" si="3"/>
        <v>95</v>
      </c>
      <c r="C23" s="5">
        <v>29</v>
      </c>
      <c r="D23" s="5">
        <v>66</v>
      </c>
      <c r="E23" s="5">
        <f t="shared" ref="E23:E31" si="11">F23+G23</f>
        <v>82</v>
      </c>
      <c r="F23" s="5">
        <v>27</v>
      </c>
      <c r="G23" s="17">
        <v>55</v>
      </c>
    </row>
    <row r="24" spans="1:7" x14ac:dyDescent="0.3">
      <c r="A24" s="15" t="s">
        <v>29</v>
      </c>
      <c r="B24" s="4">
        <f t="shared" si="3"/>
        <v>84</v>
      </c>
      <c r="C24" s="5">
        <v>29</v>
      </c>
      <c r="D24" s="5">
        <v>55</v>
      </c>
      <c r="E24" s="5">
        <f t="shared" si="11"/>
        <v>117</v>
      </c>
      <c r="F24" s="5">
        <v>44</v>
      </c>
      <c r="G24" s="17">
        <v>73</v>
      </c>
    </row>
    <row r="25" spans="1:7" x14ac:dyDescent="0.3">
      <c r="A25" s="15" t="s">
        <v>30</v>
      </c>
      <c r="B25" s="4">
        <f t="shared" si="3"/>
        <v>89</v>
      </c>
      <c r="C25" s="5">
        <v>40</v>
      </c>
      <c r="D25" s="5">
        <v>49</v>
      </c>
      <c r="E25" s="5">
        <f t="shared" si="11"/>
        <v>101</v>
      </c>
      <c r="F25" s="5">
        <v>42</v>
      </c>
      <c r="G25" s="17">
        <v>59</v>
      </c>
    </row>
    <row r="26" spans="1:7" x14ac:dyDescent="0.3">
      <c r="A26" s="15" t="s">
        <v>31</v>
      </c>
      <c r="B26" s="4">
        <f t="shared" si="3"/>
        <v>499</v>
      </c>
      <c r="C26" s="5">
        <v>103</v>
      </c>
      <c r="D26" s="5">
        <v>396</v>
      </c>
      <c r="E26" s="5">
        <f t="shared" si="11"/>
        <v>508</v>
      </c>
      <c r="F26" s="5">
        <v>106</v>
      </c>
      <c r="G26" s="17">
        <v>402</v>
      </c>
    </row>
    <row r="27" spans="1:7" x14ac:dyDescent="0.3">
      <c r="A27" s="15" t="s">
        <v>32</v>
      </c>
      <c r="B27" s="4">
        <f t="shared" si="3"/>
        <v>458</v>
      </c>
      <c r="C27" s="5">
        <v>71</v>
      </c>
      <c r="D27" s="5">
        <v>387</v>
      </c>
      <c r="E27" s="5">
        <f t="shared" si="11"/>
        <v>447</v>
      </c>
      <c r="F27" s="5">
        <v>71</v>
      </c>
      <c r="G27" s="17">
        <v>376</v>
      </c>
    </row>
    <row r="28" spans="1:7" x14ac:dyDescent="0.3">
      <c r="A28" s="15" t="s">
        <v>33</v>
      </c>
      <c r="B28" s="4"/>
      <c r="C28" s="5"/>
      <c r="D28" s="5"/>
      <c r="E28" s="5">
        <f t="shared" si="11"/>
        <v>42</v>
      </c>
      <c r="F28" s="5">
        <v>5</v>
      </c>
      <c r="G28" s="17">
        <v>37</v>
      </c>
    </row>
    <row r="29" spans="1:7" x14ac:dyDescent="0.3">
      <c r="A29" s="15" t="s">
        <v>34</v>
      </c>
      <c r="B29" s="4">
        <f t="shared" si="3"/>
        <v>92</v>
      </c>
      <c r="C29" s="5">
        <v>18</v>
      </c>
      <c r="D29" s="5">
        <v>74</v>
      </c>
      <c r="E29" s="5">
        <f t="shared" si="11"/>
        <v>105</v>
      </c>
      <c r="F29" s="5">
        <v>17</v>
      </c>
      <c r="G29" s="17">
        <v>88</v>
      </c>
    </row>
    <row r="30" spans="1:7" x14ac:dyDescent="0.3">
      <c r="A30" s="15" t="s">
        <v>35</v>
      </c>
      <c r="B30" s="4">
        <f t="shared" si="3"/>
        <v>181</v>
      </c>
      <c r="C30" s="5">
        <v>53</v>
      </c>
      <c r="D30" s="5">
        <v>128</v>
      </c>
      <c r="E30" s="5">
        <f t="shared" si="11"/>
        <v>188</v>
      </c>
      <c r="F30" s="5">
        <v>65</v>
      </c>
      <c r="G30" s="17">
        <v>123</v>
      </c>
    </row>
    <row r="31" spans="1:7" ht="15" thickBot="1" x14ac:dyDescent="0.35">
      <c r="A31" s="32" t="s">
        <v>36</v>
      </c>
      <c r="B31" s="33">
        <f t="shared" si="3"/>
        <v>27</v>
      </c>
      <c r="C31" s="34">
        <v>8</v>
      </c>
      <c r="D31" s="34">
        <v>19</v>
      </c>
      <c r="E31" s="34">
        <f t="shared" si="11"/>
        <v>17</v>
      </c>
      <c r="F31" s="34">
        <v>5</v>
      </c>
      <c r="G31" s="35">
        <v>12</v>
      </c>
    </row>
    <row r="32" spans="1:7" s="31" customFormat="1" x14ac:dyDescent="0.3">
      <c r="A32" s="28"/>
      <c r="B32" s="29"/>
      <c r="C32" s="30"/>
      <c r="D32" s="30"/>
      <c r="E32" s="30"/>
      <c r="F32" s="30"/>
      <c r="G32" s="30"/>
    </row>
    <row r="33" spans="1:7" s="31" customFormat="1" x14ac:dyDescent="0.3">
      <c r="A33" s="28"/>
      <c r="B33" s="29"/>
      <c r="C33" s="30"/>
      <c r="D33" s="30"/>
      <c r="E33" s="30"/>
      <c r="F33" s="30"/>
      <c r="G33" s="30"/>
    </row>
    <row r="34" spans="1:7" s="31" customFormat="1" x14ac:dyDescent="0.3">
      <c r="A34" s="28"/>
      <c r="B34" s="29"/>
      <c r="C34" s="30"/>
      <c r="D34" s="30"/>
      <c r="E34" s="30"/>
      <c r="F34" s="30"/>
      <c r="G34" s="30"/>
    </row>
    <row r="35" spans="1:7" s="31" customFormat="1" x14ac:dyDescent="0.3">
      <c r="A35" s="28"/>
      <c r="B35" s="29"/>
      <c r="C35" s="30"/>
      <c r="D35" s="30"/>
      <c r="E35" s="30"/>
      <c r="F35" s="30"/>
      <c r="G35" s="30"/>
    </row>
    <row r="36" spans="1:7" s="31" customFormat="1" x14ac:dyDescent="0.3">
      <c r="A36" s="28"/>
      <c r="B36" s="29"/>
      <c r="C36" s="30"/>
      <c r="D36" s="30"/>
      <c r="E36" s="30"/>
      <c r="F36" s="30"/>
      <c r="G36" s="30"/>
    </row>
    <row r="37" spans="1:7" s="31" customFormat="1" x14ac:dyDescent="0.3">
      <c r="A37" s="28"/>
      <c r="B37" s="29"/>
      <c r="C37" s="30"/>
      <c r="D37" s="30"/>
      <c r="E37" s="30"/>
      <c r="F37" s="30"/>
      <c r="G37" s="30"/>
    </row>
    <row r="38" spans="1:7" s="31" customFormat="1" x14ac:dyDescent="0.3">
      <c r="A38" s="28"/>
      <c r="B38" s="29"/>
      <c r="C38" s="30"/>
      <c r="D38" s="30"/>
      <c r="E38" s="30"/>
      <c r="F38" s="30"/>
      <c r="G38" s="30"/>
    </row>
    <row r="39" spans="1:7" s="31" customFormat="1" x14ac:dyDescent="0.3">
      <c r="A39" s="28"/>
      <c r="B39" s="29"/>
      <c r="C39" s="30"/>
      <c r="D39" s="30"/>
      <c r="E39" s="30"/>
      <c r="F39" s="30"/>
      <c r="G39" s="30"/>
    </row>
    <row r="40" spans="1:7" s="31" customFormat="1" x14ac:dyDescent="0.3">
      <c r="A40" s="28"/>
      <c r="B40" s="29"/>
      <c r="C40" s="30"/>
      <c r="D40" s="30"/>
      <c r="E40" s="30"/>
      <c r="F40" s="30"/>
      <c r="G40" s="30"/>
    </row>
    <row r="41" spans="1:7" s="31" customFormat="1" x14ac:dyDescent="0.3">
      <c r="A41" s="28"/>
      <c r="B41" s="29"/>
      <c r="C41" s="30"/>
      <c r="D41" s="30"/>
      <c r="E41" s="30"/>
      <c r="F41" s="30"/>
      <c r="G41" s="30"/>
    </row>
    <row r="42" spans="1:7" s="31" customFormat="1" x14ac:dyDescent="0.3">
      <c r="A42" s="28"/>
      <c r="B42" s="29"/>
      <c r="C42" s="30"/>
      <c r="D42" s="30"/>
      <c r="E42" s="30"/>
      <c r="F42" s="30"/>
      <c r="G42" s="30"/>
    </row>
    <row r="43" spans="1:7" s="31" customFormat="1" x14ac:dyDescent="0.3">
      <c r="A43" s="28"/>
      <c r="B43" s="29"/>
      <c r="C43" s="30"/>
      <c r="D43" s="30"/>
      <c r="E43" s="30"/>
      <c r="F43" s="30"/>
      <c r="G43" s="30"/>
    </row>
    <row r="44" spans="1:7" s="31" customFormat="1" x14ac:dyDescent="0.3">
      <c r="A44" s="28"/>
      <c r="B44" s="29"/>
      <c r="C44" s="30"/>
      <c r="D44" s="30"/>
      <c r="E44" s="30"/>
      <c r="F44" s="30"/>
      <c r="G44" s="30"/>
    </row>
    <row r="45" spans="1:7" s="31" customFormat="1" ht="15" thickBot="1" x14ac:dyDescent="0.35">
      <c r="A45" s="28"/>
      <c r="B45" s="29"/>
      <c r="C45" s="30"/>
      <c r="D45" s="30"/>
      <c r="E45" s="30"/>
      <c r="F45" s="30"/>
      <c r="G45" s="30"/>
    </row>
    <row r="46" spans="1:7" s="31" customFormat="1" ht="15" thickBot="1" x14ac:dyDescent="0.35">
      <c r="A46" s="36">
        <v>2013</v>
      </c>
      <c r="B46" s="37"/>
      <c r="C46" s="37"/>
      <c r="D46" s="37"/>
      <c r="E46" s="37"/>
      <c r="F46" s="37"/>
      <c r="G46" s="38"/>
    </row>
    <row r="47" spans="1:7" s="31" customFormat="1" x14ac:dyDescent="0.3">
      <c r="A47" s="39" t="s">
        <v>0</v>
      </c>
      <c r="B47" s="42" t="s">
        <v>67</v>
      </c>
      <c r="C47" s="42"/>
      <c r="D47" s="42"/>
      <c r="E47" s="42"/>
      <c r="F47" s="42"/>
      <c r="G47" s="43"/>
    </row>
    <row r="48" spans="1:7" s="31" customFormat="1" x14ac:dyDescent="0.3">
      <c r="A48" s="40"/>
      <c r="B48" s="44" t="s">
        <v>1</v>
      </c>
      <c r="C48" s="44" t="s">
        <v>2</v>
      </c>
      <c r="D48" s="44"/>
      <c r="E48" s="44" t="s">
        <v>3</v>
      </c>
      <c r="F48" s="44" t="s">
        <v>4</v>
      </c>
      <c r="G48" s="46"/>
    </row>
    <row r="49" spans="1:7" s="31" customFormat="1" ht="15" thickBot="1" x14ac:dyDescent="0.35">
      <c r="A49" s="41"/>
      <c r="B49" s="45"/>
      <c r="C49" s="11" t="s">
        <v>5</v>
      </c>
      <c r="D49" s="11" t="s">
        <v>6</v>
      </c>
      <c r="E49" s="45"/>
      <c r="F49" s="11" t="s">
        <v>5</v>
      </c>
      <c r="G49" s="12" t="s">
        <v>6</v>
      </c>
    </row>
    <row r="50" spans="1:7" x14ac:dyDescent="0.3">
      <c r="A50" s="13" t="s">
        <v>37</v>
      </c>
      <c r="B50" s="10">
        <f>B51+B52+B53+B54+B55+B56+B57+B58+B59+B60+B61+B62+B63+B64+B65</f>
        <v>2208</v>
      </c>
      <c r="C50" s="10">
        <f t="shared" ref="C50:D50" si="12">C51+C52+C53+C54+C55+C56+C57+C58+C59+C60+C61+C62+C63+C64+C65</f>
        <v>1245</v>
      </c>
      <c r="D50" s="10">
        <f t="shared" si="12"/>
        <v>963</v>
      </c>
      <c r="E50" s="26">
        <f>E51+E52+E53+E54+E55+E56+E57+E58+E59+E60+E61+E62+E63+E64+E65</f>
        <v>2107</v>
      </c>
      <c r="F50" s="26">
        <f t="shared" ref="F50:G50" si="13">F51+F52+F53+F54+F55+F56+F57+F58+F59+F60+F61+F62+F63+F64+F65</f>
        <v>1173</v>
      </c>
      <c r="G50" s="27">
        <f t="shared" si="13"/>
        <v>934</v>
      </c>
    </row>
    <row r="51" spans="1:7" x14ac:dyDescent="0.3">
      <c r="A51" s="15" t="s">
        <v>38</v>
      </c>
      <c r="B51" s="4">
        <f t="shared" si="3"/>
        <v>112</v>
      </c>
      <c r="C51" s="5">
        <v>56</v>
      </c>
      <c r="D51" s="5">
        <v>56</v>
      </c>
      <c r="E51" s="5">
        <f t="shared" ref="E51:E65" si="14">F51+G51</f>
        <v>82</v>
      </c>
      <c r="F51" s="5">
        <v>40</v>
      </c>
      <c r="G51" s="17">
        <v>42</v>
      </c>
    </row>
    <row r="52" spans="1:7" x14ac:dyDescent="0.3">
      <c r="A52" s="15" t="s">
        <v>39</v>
      </c>
      <c r="B52" s="4">
        <f t="shared" si="3"/>
        <v>1</v>
      </c>
      <c r="C52" s="5">
        <v>0</v>
      </c>
      <c r="D52" s="5">
        <v>1</v>
      </c>
      <c r="E52" s="5">
        <f t="shared" si="14"/>
        <v>1</v>
      </c>
      <c r="F52" s="5">
        <v>0</v>
      </c>
      <c r="G52" s="17">
        <v>1</v>
      </c>
    </row>
    <row r="53" spans="1:7" x14ac:dyDescent="0.3">
      <c r="A53" s="15" t="s">
        <v>40</v>
      </c>
      <c r="B53" s="4">
        <f t="shared" si="3"/>
        <v>84</v>
      </c>
      <c r="C53" s="5">
        <v>18</v>
      </c>
      <c r="D53" s="5">
        <v>66</v>
      </c>
      <c r="E53" s="5">
        <f t="shared" si="14"/>
        <v>1</v>
      </c>
      <c r="F53" s="5">
        <v>0</v>
      </c>
      <c r="G53" s="17">
        <v>1</v>
      </c>
    </row>
    <row r="54" spans="1:7" ht="22.8" x14ac:dyDescent="0.3">
      <c r="A54" s="15" t="s">
        <v>41</v>
      </c>
      <c r="B54" s="4">
        <f t="shared" si="3"/>
        <v>66</v>
      </c>
      <c r="C54" s="5">
        <v>34</v>
      </c>
      <c r="D54" s="5">
        <v>32</v>
      </c>
      <c r="E54" s="5">
        <f t="shared" si="14"/>
        <v>57</v>
      </c>
      <c r="F54" s="5">
        <v>31</v>
      </c>
      <c r="G54" s="17">
        <v>26</v>
      </c>
    </row>
    <row r="55" spans="1:7" ht="22.8" x14ac:dyDescent="0.3">
      <c r="A55" s="15" t="s">
        <v>42</v>
      </c>
      <c r="B55" s="4">
        <f t="shared" si="3"/>
        <v>341</v>
      </c>
      <c r="C55" s="5">
        <v>208</v>
      </c>
      <c r="D55" s="5">
        <v>133</v>
      </c>
      <c r="E55" s="5">
        <f t="shared" si="14"/>
        <v>350</v>
      </c>
      <c r="F55" s="5">
        <v>206</v>
      </c>
      <c r="G55" s="17">
        <v>144</v>
      </c>
    </row>
    <row r="56" spans="1:7" ht="22.8" x14ac:dyDescent="0.3">
      <c r="A56" s="15" t="s">
        <v>43</v>
      </c>
      <c r="B56" s="4">
        <f t="shared" si="3"/>
        <v>9</v>
      </c>
      <c r="C56" s="5">
        <v>6</v>
      </c>
      <c r="D56" s="5">
        <v>3</v>
      </c>
      <c r="E56" s="5">
        <f t="shared" si="14"/>
        <v>9</v>
      </c>
      <c r="F56" s="5">
        <v>7</v>
      </c>
      <c r="G56" s="17">
        <v>2</v>
      </c>
    </row>
    <row r="57" spans="1:7" ht="22.8" x14ac:dyDescent="0.3">
      <c r="A57" s="15" t="s">
        <v>44</v>
      </c>
      <c r="B57" s="4">
        <f t="shared" si="3"/>
        <v>307</v>
      </c>
      <c r="C57" s="5">
        <v>166</v>
      </c>
      <c r="D57" s="5">
        <v>141</v>
      </c>
      <c r="E57" s="5">
        <f t="shared" si="14"/>
        <v>298</v>
      </c>
      <c r="F57" s="5">
        <v>163</v>
      </c>
      <c r="G57" s="17">
        <v>135</v>
      </c>
    </row>
    <row r="58" spans="1:7" ht="22.8" x14ac:dyDescent="0.3">
      <c r="A58" s="15" t="s">
        <v>45</v>
      </c>
      <c r="B58" s="4">
        <f t="shared" si="3"/>
        <v>263</v>
      </c>
      <c r="C58" s="5">
        <v>43</v>
      </c>
      <c r="D58" s="5">
        <v>220</v>
      </c>
      <c r="E58" s="5">
        <f t="shared" si="14"/>
        <v>346</v>
      </c>
      <c r="F58" s="5">
        <v>59</v>
      </c>
      <c r="G58" s="17">
        <v>287</v>
      </c>
    </row>
    <row r="59" spans="1:7" ht="22.8" x14ac:dyDescent="0.3">
      <c r="A59" s="15" t="s">
        <v>46</v>
      </c>
      <c r="B59" s="4">
        <f t="shared" si="3"/>
        <v>1</v>
      </c>
      <c r="C59" s="5">
        <v>0</v>
      </c>
      <c r="D59" s="5">
        <v>1</v>
      </c>
      <c r="E59" s="5">
        <f t="shared" si="14"/>
        <v>2</v>
      </c>
      <c r="F59" s="5">
        <v>0</v>
      </c>
      <c r="G59" s="17">
        <v>2</v>
      </c>
    </row>
    <row r="60" spans="1:7" ht="22.8" x14ac:dyDescent="0.3">
      <c r="A60" s="15" t="s">
        <v>47</v>
      </c>
      <c r="B60" s="4">
        <f t="shared" si="3"/>
        <v>331</v>
      </c>
      <c r="C60" s="5">
        <v>189</v>
      </c>
      <c r="D60" s="5">
        <v>142</v>
      </c>
      <c r="E60" s="5">
        <f t="shared" si="14"/>
        <v>314</v>
      </c>
      <c r="F60" s="5">
        <v>187</v>
      </c>
      <c r="G60" s="17">
        <v>127</v>
      </c>
    </row>
    <row r="61" spans="1:7" x14ac:dyDescent="0.3">
      <c r="A61" s="15" t="s">
        <v>48</v>
      </c>
      <c r="B61" s="4">
        <f t="shared" si="3"/>
        <v>256</v>
      </c>
      <c r="C61" s="5">
        <v>94</v>
      </c>
      <c r="D61" s="5">
        <v>162</v>
      </c>
      <c r="E61" s="5">
        <f t="shared" si="14"/>
        <v>245</v>
      </c>
      <c r="F61" s="5">
        <v>84</v>
      </c>
      <c r="G61" s="17">
        <v>161</v>
      </c>
    </row>
    <row r="62" spans="1:7" x14ac:dyDescent="0.3">
      <c r="A62" s="15" t="s">
        <v>49</v>
      </c>
      <c r="B62" s="4">
        <f t="shared" si="3"/>
        <v>339</v>
      </c>
      <c r="C62" s="5">
        <v>337</v>
      </c>
      <c r="D62" s="5">
        <v>2</v>
      </c>
      <c r="E62" s="5">
        <f t="shared" si="14"/>
        <v>308</v>
      </c>
      <c r="F62" s="5">
        <v>306</v>
      </c>
      <c r="G62" s="17">
        <v>2</v>
      </c>
    </row>
    <row r="63" spans="1:7" x14ac:dyDescent="0.3">
      <c r="A63" s="15" t="s">
        <v>50</v>
      </c>
      <c r="B63" s="4">
        <f t="shared" si="3"/>
        <v>28</v>
      </c>
      <c r="C63" s="5">
        <v>26</v>
      </c>
      <c r="D63" s="5">
        <v>2</v>
      </c>
      <c r="E63" s="5">
        <f t="shared" si="14"/>
        <v>27</v>
      </c>
      <c r="F63" s="5">
        <v>25</v>
      </c>
      <c r="G63" s="17">
        <v>2</v>
      </c>
    </row>
    <row r="64" spans="1:7" x14ac:dyDescent="0.3">
      <c r="A64" s="15" t="s">
        <v>51</v>
      </c>
      <c r="B64" s="4">
        <f t="shared" si="3"/>
        <v>47</v>
      </c>
      <c r="C64" s="5">
        <v>47</v>
      </c>
      <c r="D64" s="5">
        <v>0</v>
      </c>
      <c r="E64" s="5">
        <f t="shared" si="14"/>
        <v>44</v>
      </c>
      <c r="F64" s="5">
        <v>44</v>
      </c>
      <c r="G64" s="17">
        <v>0</v>
      </c>
    </row>
    <row r="65" spans="1:7" x14ac:dyDescent="0.3">
      <c r="A65" s="15" t="s">
        <v>52</v>
      </c>
      <c r="B65" s="4">
        <f t="shared" si="3"/>
        <v>23</v>
      </c>
      <c r="C65" s="5">
        <v>21</v>
      </c>
      <c r="D65" s="5">
        <v>2</v>
      </c>
      <c r="E65" s="5">
        <f t="shared" si="14"/>
        <v>23</v>
      </c>
      <c r="F65" s="5">
        <v>21</v>
      </c>
      <c r="G65" s="17">
        <v>2</v>
      </c>
    </row>
    <row r="66" spans="1:7" x14ac:dyDescent="0.3">
      <c r="A66" s="18" t="s">
        <v>53</v>
      </c>
      <c r="B66" s="3">
        <f t="shared" si="3"/>
        <v>626</v>
      </c>
      <c r="C66" s="2">
        <f>C67+C68</f>
        <v>417</v>
      </c>
      <c r="D66" s="2">
        <f>D67+D68</f>
        <v>209</v>
      </c>
      <c r="E66" s="6">
        <f>E67+E68</f>
        <v>613</v>
      </c>
      <c r="F66" s="6">
        <f t="shared" ref="F66:G66" si="15">F67+F68</f>
        <v>413</v>
      </c>
      <c r="G66" s="20">
        <f t="shared" si="15"/>
        <v>200</v>
      </c>
    </row>
    <row r="67" spans="1:7" x14ac:dyDescent="0.3">
      <c r="A67" s="15" t="s">
        <v>54</v>
      </c>
      <c r="B67" s="4">
        <f t="shared" si="3"/>
        <v>207</v>
      </c>
      <c r="C67" s="5">
        <v>133</v>
      </c>
      <c r="D67" s="5">
        <v>74</v>
      </c>
      <c r="E67" s="5">
        <f>F67+G67</f>
        <v>192</v>
      </c>
      <c r="F67" s="5">
        <v>125</v>
      </c>
      <c r="G67" s="17">
        <v>67</v>
      </c>
    </row>
    <row r="68" spans="1:7" x14ac:dyDescent="0.3">
      <c r="A68" s="15" t="s">
        <v>55</v>
      </c>
      <c r="B68" s="4">
        <f t="shared" si="3"/>
        <v>419</v>
      </c>
      <c r="C68" s="5">
        <v>284</v>
      </c>
      <c r="D68" s="5">
        <v>135</v>
      </c>
      <c r="E68" s="5">
        <f>F68+G68</f>
        <v>421</v>
      </c>
      <c r="F68" s="5">
        <v>288</v>
      </c>
      <c r="G68" s="17">
        <v>133</v>
      </c>
    </row>
    <row r="69" spans="1:7" x14ac:dyDescent="0.3">
      <c r="A69" s="18" t="s">
        <v>56</v>
      </c>
      <c r="B69" s="3">
        <f>B70+B71+B72</f>
        <v>322</v>
      </c>
      <c r="C69" s="3">
        <f t="shared" ref="C69:D69" si="16">C70+C71+C72</f>
        <v>111</v>
      </c>
      <c r="D69" s="3">
        <f t="shared" si="16"/>
        <v>211</v>
      </c>
      <c r="E69" s="2">
        <f>E70+E71+E72</f>
        <v>314</v>
      </c>
      <c r="F69" s="2">
        <f t="shared" ref="F69:G69" si="17">F70+F71+F72</f>
        <v>105</v>
      </c>
      <c r="G69" s="16">
        <f t="shared" si="17"/>
        <v>209</v>
      </c>
    </row>
    <row r="70" spans="1:7" x14ac:dyDescent="0.3">
      <c r="A70" s="15" t="s">
        <v>57</v>
      </c>
      <c r="B70" s="4">
        <f t="shared" si="3"/>
        <v>219</v>
      </c>
      <c r="C70" s="5">
        <v>70</v>
      </c>
      <c r="D70" s="5">
        <v>149</v>
      </c>
      <c r="E70" s="5">
        <f>F70+G70</f>
        <v>197</v>
      </c>
      <c r="F70" s="5">
        <v>64</v>
      </c>
      <c r="G70" s="17">
        <v>133</v>
      </c>
    </row>
    <row r="71" spans="1:7" x14ac:dyDescent="0.3">
      <c r="A71" s="15" t="s">
        <v>58</v>
      </c>
      <c r="B71" s="4">
        <f t="shared" si="3"/>
        <v>48</v>
      </c>
      <c r="C71" s="5">
        <v>24</v>
      </c>
      <c r="D71" s="5">
        <v>24</v>
      </c>
      <c r="E71" s="5">
        <f t="shared" ref="E71:E72" si="18">F71+G71</f>
        <v>32</v>
      </c>
      <c r="F71" s="5">
        <v>13</v>
      </c>
      <c r="G71" s="17">
        <v>19</v>
      </c>
    </row>
    <row r="72" spans="1:7" x14ac:dyDescent="0.3">
      <c r="A72" s="15" t="s">
        <v>59</v>
      </c>
      <c r="B72" s="4">
        <f>C72+D72</f>
        <v>55</v>
      </c>
      <c r="C72" s="5">
        <v>17</v>
      </c>
      <c r="D72" s="5">
        <v>38</v>
      </c>
      <c r="E72" s="5">
        <f t="shared" si="18"/>
        <v>85</v>
      </c>
      <c r="F72" s="5">
        <v>28</v>
      </c>
      <c r="G72" s="17">
        <v>57</v>
      </c>
    </row>
    <row r="73" spans="1:7" x14ac:dyDescent="0.3">
      <c r="A73" s="18" t="s">
        <v>60</v>
      </c>
      <c r="B73" s="3">
        <f>B74+B75+B76+B77</f>
        <v>718</v>
      </c>
      <c r="C73" s="3">
        <f t="shared" ref="C73:D73" si="19">C74+C75+C76+C77</f>
        <v>350</v>
      </c>
      <c r="D73" s="3">
        <f t="shared" si="19"/>
        <v>368</v>
      </c>
      <c r="E73" s="2">
        <f>E74+E75+E76+E77</f>
        <v>819</v>
      </c>
      <c r="F73" s="2">
        <f t="shared" ref="F73:G73" si="20">F74+F75+F76+F77</f>
        <v>389</v>
      </c>
      <c r="G73" s="16">
        <f t="shared" si="20"/>
        <v>430</v>
      </c>
    </row>
    <row r="74" spans="1:7" x14ac:dyDescent="0.3">
      <c r="A74" s="15" t="s">
        <v>61</v>
      </c>
      <c r="B74" s="4">
        <f t="shared" si="3"/>
        <v>82</v>
      </c>
      <c r="C74" s="5">
        <v>34</v>
      </c>
      <c r="D74" s="5">
        <v>48</v>
      </c>
      <c r="E74" s="5">
        <f>F74+G74</f>
        <v>114</v>
      </c>
      <c r="F74" s="5">
        <v>53</v>
      </c>
      <c r="G74" s="17">
        <v>61</v>
      </c>
    </row>
    <row r="75" spans="1:7" x14ac:dyDescent="0.3">
      <c r="A75" s="15" t="s">
        <v>62</v>
      </c>
      <c r="B75" s="4">
        <f t="shared" si="3"/>
        <v>472</v>
      </c>
      <c r="C75" s="5">
        <v>240</v>
      </c>
      <c r="D75" s="5">
        <v>232</v>
      </c>
      <c r="E75" s="5">
        <f t="shared" ref="E75:E77" si="21">F75+G75</f>
        <v>451</v>
      </c>
      <c r="F75" s="5">
        <v>225</v>
      </c>
      <c r="G75" s="17">
        <v>226</v>
      </c>
    </row>
    <row r="76" spans="1:7" x14ac:dyDescent="0.3">
      <c r="A76" s="15" t="s">
        <v>63</v>
      </c>
      <c r="B76" s="4">
        <f t="shared" si="3"/>
        <v>164</v>
      </c>
      <c r="C76" s="5">
        <v>76</v>
      </c>
      <c r="D76" s="5">
        <v>88</v>
      </c>
      <c r="E76" s="5">
        <f t="shared" si="21"/>
        <v>196</v>
      </c>
      <c r="F76" s="5">
        <v>86</v>
      </c>
      <c r="G76" s="17">
        <v>110</v>
      </c>
    </row>
    <row r="77" spans="1:7" x14ac:dyDescent="0.3">
      <c r="A77" s="15" t="s">
        <v>64</v>
      </c>
      <c r="B77" s="4"/>
      <c r="C77" s="5"/>
      <c r="D77" s="5"/>
      <c r="E77" s="5">
        <f t="shared" si="21"/>
        <v>58</v>
      </c>
      <c r="F77" s="5">
        <v>25</v>
      </c>
      <c r="G77" s="17">
        <v>33</v>
      </c>
    </row>
    <row r="78" spans="1:7" ht="15" thickBot="1" x14ac:dyDescent="0.35">
      <c r="A78" s="21" t="s">
        <v>65</v>
      </c>
      <c r="B78" s="22">
        <f>B2+B18+B21+B50+B66+B69+B73</f>
        <v>9858</v>
      </c>
      <c r="C78" s="22">
        <f>C2+C18+C21+C50+C66+C69+C73</f>
        <v>4977</v>
      </c>
      <c r="D78" s="22">
        <f>D2+D18+D21+D50+D66+D69+D73</f>
        <v>4881</v>
      </c>
      <c r="E78" s="22">
        <f>E2+E18+E21+E50+E66+E69+E73</f>
        <v>9735</v>
      </c>
      <c r="F78" s="22">
        <f t="shared" ref="F78:G78" si="22">F2+F18+F21+F50+F66+F69+F73</f>
        <v>4868</v>
      </c>
      <c r="G78" s="23">
        <f t="shared" si="22"/>
        <v>4867</v>
      </c>
    </row>
    <row r="79" spans="1:7" x14ac:dyDescent="0.3">
      <c r="A79" s="7" t="s">
        <v>66</v>
      </c>
      <c r="B79" s="8"/>
      <c r="C79" s="8"/>
      <c r="D79" s="8"/>
      <c r="E79" s="8"/>
      <c r="F79" s="8"/>
      <c r="G79" s="8"/>
    </row>
    <row r="80" spans="1:7" ht="15" thickBot="1" x14ac:dyDescent="0.35">
      <c r="A80" s="9"/>
      <c r="B80" s="9"/>
      <c r="C80" s="9"/>
      <c r="D80" s="9"/>
      <c r="E80" s="9"/>
      <c r="F80" s="9"/>
      <c r="G80" s="9"/>
    </row>
    <row r="81" spans="1:2" ht="19.5" customHeight="1" thickBot="1" x14ac:dyDescent="0.35">
      <c r="A81" s="24" t="s">
        <v>68</v>
      </c>
      <c r="B81" s="25"/>
    </row>
  </sheetData>
  <mergeCells count="7">
    <mergeCell ref="A46:G46"/>
    <mergeCell ref="A47:A49"/>
    <mergeCell ref="B47:G47"/>
    <mergeCell ref="B48:B49"/>
    <mergeCell ref="C48:D48"/>
    <mergeCell ref="E48:E49"/>
    <mergeCell ref="F48:G48"/>
  </mergeCells>
  <printOptions horizontalCentered="1"/>
  <pageMargins left="0.51181102362204722" right="0.51181102362204722" top="0.55118110236220474" bottom="0.55118110236220474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huberiño</cp:lastModifiedBy>
  <dcterms:created xsi:type="dcterms:W3CDTF">2015-03-19T16:14:23Z</dcterms:created>
  <dcterms:modified xsi:type="dcterms:W3CDTF">2021-05-08T15:41:34Z</dcterms:modified>
</cp:coreProperties>
</file>