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885" windowWidth="9630" windowHeight="5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<sst xmlns="http://schemas.openxmlformats.org/spreadsheetml/2006/main" count="58" uniqueCount="55">
  <si>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ALUMNOS</t>
  </si>
  <si>
    <t>MUNICIPIOS</t>
  </si>
  <si>
    <t>Oficial</t>
  </si>
  <si>
    <t>No Oficial</t>
  </si>
  <si>
    <t>Total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</si>
  <si>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</si>
  <si>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</si>
  <si>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</si>
  <si>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</si>
  <si>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</si>
  <si>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</si>
  <si>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</si>
  <si>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</si>
  <si>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</si>
  <si>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</si>
  <si>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</si>
  <si>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</si>
  <si>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</si>
  <si>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</si>
  <si>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</si>
  <si>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</si>
  <si>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</si>
  <si>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</si>
  <si>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</si>
  <si>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</si>
  <si>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</si>
  <si>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</si>
  <si>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</si>
  <si>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</si>
  <si>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</si>
  <si>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</si>
  <si>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</si>
  <si>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</si>
  <si>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</si>
  <si>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</si>
  <si>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</si>
  <si>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</si>
  <si>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</si>
  <si>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</si>
  <si>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</si>
  <si>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</si>
  <si>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</si>
  <si>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TOTAL</t>
  </si>
  <si>
    <t>Rural</t>
  </si>
  <si>
    <t>Urbano</t>
  </si>
  <si>
    <t>POBLACION EN EDAD ESCOLAR        5 AÑOS</t>
  </si>
  <si>
    <t>SISTEMA DE INFORMACION REGIONAL "SIR"</t>
  </si>
  <si>
    <t>GOBERNACION DEL HUILA</t>
  </si>
  <si>
    <t>DEPARTAMENTO ADMINISTRATIVO DE PLANEACION</t>
  </si>
  <si>
    <t>Y MUNICIPIOS EN EL DEPARTAMENTO</t>
  </si>
  <si>
    <t xml:space="preserve">ALUMNOS MATRICULADOS POR INSTITUCIONES Y CENTROS EDUCATIVOS, SECTOR, ZONA  </t>
  </si>
  <si>
    <t>EDUCACION PREESCOLAR</t>
  </si>
  <si>
    <r>
      <t xml:space="preserve">FUENTE: </t>
    </r>
    <r>
      <rPr>
        <sz val="9"/>
        <rFont val="Arial"/>
        <family val="2"/>
      </rPr>
      <t>Secretaría de Educación Departamental, Secretarías de Educación Municipal de Neiva y Pitalito, DANE.</t>
    </r>
  </si>
  <si>
    <t>CODIGO DANE</t>
  </si>
  <si>
    <t>El Pital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</si>
</sst>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0.0"/>
    <numFmt numFmtId="194" formatCode="_(* #,##0.0_);_(* \(#,##0.0\);_(* &quot;-&quot;??_);_(@_)"/>
    <numFmt numFmtId="195" formatCode="_(* #,##0_);_(* \(#,##0\);_(* &quot;-&quot;??_);_(@_)"/>
    <numFmt numFmtId="196" formatCode="_ * #,##0_ ;_ * \-#,##0_ ;_ * &quot;-&quot;??_ ;_ @_ "/>
    <numFmt numFmtId="197" formatCode="#,##0;[Red]#,##0"/>
    <numFmt numFmtId="198" formatCode="0_);\(0\)"/>
  </numFmts>
  <fonts count="51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37" fontId="0" fillId="0" borderId="0" xfId="0" applyAlignment="1">
      <alignment/>
    </xf>
    <xf numFmtId="37" fontId="4" fillId="33" borderId="0" xfId="0" applyFont="1" applyFill="1" applyAlignment="1">
      <alignment/>
    </xf>
    <xf numFmtId="37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vertical="center"/>
    </xf>
    <xf numFmtId="37" fontId="1" fillId="33" borderId="10" xfId="0" applyFont="1" applyFill="1" applyBorder="1" applyAlignment="1">
      <alignment vertical="center"/>
    </xf>
    <xf numFmtId="37" fontId="1" fillId="33" borderId="11" xfId="0" applyFont="1" applyFill="1" applyBorder="1" applyAlignment="1">
      <alignment vertical="center"/>
    </xf>
    <xf numFmtId="195" fontId="4" fillId="33" borderId="12" xfId="54" applyNumberFormat="1" applyFont="1" applyFill="1" applyBorder="1" applyAlignment="1" applyProtection="1">
      <alignment horizontal="right" vertical="center"/>
      <protection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4" fillId="33" borderId="0" xfId="0" applyFont="1" applyFill="1" applyAlignment="1" applyProtection="1">
      <alignment horizontal="left" vertical="center"/>
      <protection/>
    </xf>
    <xf numFmtId="195" fontId="4" fillId="33" borderId="0" xfId="54" applyNumberFormat="1" applyFont="1" applyFill="1" applyAlignment="1" applyProtection="1">
      <alignment horizontal="right" vertical="center"/>
      <protection/>
    </xf>
    <xf numFmtId="37" fontId="4" fillId="33" borderId="0" xfId="0" applyFont="1" applyFill="1" applyAlignment="1" applyProtection="1">
      <alignment vertical="center"/>
      <protection/>
    </xf>
    <xf numFmtId="37" fontId="4" fillId="33" borderId="0" xfId="0" applyFont="1" applyFill="1" applyAlignment="1" applyProtection="1">
      <alignment horizontal="left" vertical="center"/>
      <protection/>
    </xf>
    <xf numFmtId="37" fontId="4" fillId="33" borderId="0" xfId="0" applyFont="1" applyFill="1" applyAlignment="1">
      <alignment vertical="center"/>
    </xf>
    <xf numFmtId="37" fontId="0" fillId="0" borderId="0" xfId="0" applyAlignment="1">
      <alignment vertical="center"/>
    </xf>
    <xf numFmtId="37" fontId="1" fillId="33" borderId="0" xfId="0" applyFont="1" applyFill="1" applyAlignment="1" applyProtection="1">
      <alignment horizontal="left" vertical="center"/>
      <protection/>
    </xf>
    <xf numFmtId="37" fontId="4" fillId="33" borderId="0" xfId="0" applyFont="1" applyFill="1" applyAlignment="1">
      <alignment vertical="center"/>
    </xf>
    <xf numFmtId="37" fontId="1" fillId="33" borderId="10" xfId="0" applyFont="1" applyFill="1" applyBorder="1" applyAlignment="1" applyProtection="1">
      <alignment vertical="center"/>
      <protection/>
    </xf>
    <xf numFmtId="37" fontId="1" fillId="33" borderId="0" xfId="0" applyFont="1" applyFill="1" applyAlignment="1" applyProtection="1">
      <alignment horizontal="center" vertical="center"/>
      <protection/>
    </xf>
    <xf numFmtId="37" fontId="11" fillId="33" borderId="0" xfId="0" applyFont="1" applyFill="1" applyAlignment="1">
      <alignment horizontal="center" vertical="center"/>
    </xf>
    <xf numFmtId="37" fontId="1" fillId="33" borderId="0" xfId="0" applyFont="1" applyFill="1" applyBorder="1" applyAlignment="1">
      <alignment vertical="center"/>
    </xf>
    <xf numFmtId="37" fontId="1" fillId="33" borderId="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 quotePrefix="1">
      <alignment horizontal="right"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1" fillId="33" borderId="0" xfId="0" applyFont="1" applyFill="1" applyBorder="1" applyAlignment="1" applyProtection="1">
      <alignment vertical="center"/>
      <protection/>
    </xf>
    <xf numFmtId="37" fontId="49" fillId="34" borderId="0" xfId="0" applyFont="1" applyFill="1" applyBorder="1" applyAlignment="1" applyProtection="1">
      <alignment vertical="center"/>
      <protection/>
    </xf>
    <xf numFmtId="37" fontId="1" fillId="34" borderId="0" xfId="0" applyFont="1" applyFill="1" applyBorder="1" applyAlignment="1" applyProtection="1">
      <alignment vertical="center"/>
      <protection/>
    </xf>
    <xf numFmtId="37" fontId="1" fillId="0" borderId="10" xfId="0" applyFont="1" applyFill="1" applyBorder="1" applyAlignment="1" applyProtection="1">
      <alignment vertical="center"/>
      <protection/>
    </xf>
    <xf numFmtId="37" fontId="4" fillId="33" borderId="0" xfId="0" applyFont="1" applyFill="1" applyAlignment="1" applyProtection="1">
      <alignment horizontal="right" vertical="center"/>
      <protection/>
    </xf>
    <xf numFmtId="37" fontId="50" fillId="34" borderId="0" xfId="0" applyFont="1" applyFill="1" applyBorder="1" applyAlignment="1" applyProtection="1">
      <alignment horizontal="right" vertical="center"/>
      <protection/>
    </xf>
    <xf numFmtId="37" fontId="50" fillId="34" borderId="0" xfId="0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197" fontId="50" fillId="0" borderId="14" xfId="0" applyNumberFormat="1" applyFont="1" applyFill="1" applyBorder="1" applyAlignment="1" applyProtection="1">
      <alignment horizontal="right" vertical="center"/>
      <protection/>
    </xf>
    <xf numFmtId="197" fontId="50" fillId="0" borderId="14" xfId="0" applyNumberFormat="1" applyFont="1" applyFill="1" applyBorder="1" applyAlignment="1" applyProtection="1">
      <alignment vertical="center"/>
      <protection/>
    </xf>
    <xf numFmtId="37" fontId="1" fillId="33" borderId="0" xfId="0" applyFont="1" applyFill="1" applyBorder="1" applyAlignment="1" applyProtection="1">
      <alignment horizontal="center" vertical="center"/>
      <protection/>
    </xf>
    <xf numFmtId="37" fontId="11" fillId="33" borderId="0" xfId="0" applyFont="1" applyFill="1" applyBorder="1" applyAlignment="1">
      <alignment horizontal="center" vertical="center"/>
    </xf>
    <xf numFmtId="196" fontId="4" fillId="0" borderId="14" xfId="54" applyNumberFormat="1" applyFont="1" applyBorder="1" applyAlignment="1" applyProtection="1">
      <alignment horizontal="right"/>
      <protection locked="0"/>
    </xf>
    <xf numFmtId="37" fontId="4" fillId="0" borderId="14" xfId="0" applyFont="1" applyBorder="1" applyAlignment="1">
      <alignment/>
    </xf>
    <xf numFmtId="197" fontId="50" fillId="0" borderId="15" xfId="0" applyNumberFormat="1" applyFont="1" applyFill="1" applyBorder="1" applyAlignment="1" applyProtection="1">
      <alignment vertical="center"/>
      <protection/>
    </xf>
    <xf numFmtId="37" fontId="1" fillId="33" borderId="14" xfId="0" applyFont="1" applyFill="1" applyBorder="1" applyAlignment="1">
      <alignment vertical="center"/>
    </xf>
    <xf numFmtId="37" fontId="4" fillId="33" borderId="14" xfId="0" applyFont="1" applyFill="1" applyBorder="1" applyAlignment="1" applyProtection="1">
      <alignment horizontal="left" vertical="center"/>
      <protection/>
    </xf>
    <xf numFmtId="37" fontId="4" fillId="33" borderId="16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Border="1" applyAlignment="1">
      <alignment vertical="center" wrapText="1"/>
    </xf>
    <xf numFmtId="37" fontId="4" fillId="0" borderId="17" xfId="0" applyFont="1" applyBorder="1" applyAlignment="1">
      <alignment horizontal="center"/>
    </xf>
    <xf numFmtId="37" fontId="0" fillId="0" borderId="18" xfId="0" applyBorder="1" applyAlignment="1">
      <alignment/>
    </xf>
    <xf numFmtId="37" fontId="12" fillId="35" borderId="19" xfId="0" applyFont="1" applyFill="1" applyBorder="1" applyAlignment="1">
      <alignment horizontal="center" vertical="center" wrapText="1"/>
    </xf>
    <xf numFmtId="195" fontId="1" fillId="0" borderId="10" xfId="54" applyNumberFormat="1" applyFont="1" applyFill="1" applyBorder="1" applyAlignment="1" applyProtection="1" quotePrefix="1">
      <alignment horizontal="right" vertical="center"/>
      <protection/>
    </xf>
    <xf numFmtId="37" fontId="1" fillId="33" borderId="14" xfId="0" applyFont="1" applyFill="1" applyBorder="1" applyAlignment="1" applyProtection="1">
      <alignment horizontal="left" vertical="center"/>
      <protection/>
    </xf>
    <xf numFmtId="196" fontId="1" fillId="0" borderId="14" xfId="54" applyNumberFormat="1" applyFont="1" applyFill="1" applyBorder="1" applyAlignment="1">
      <alignment/>
    </xf>
    <xf numFmtId="37" fontId="1" fillId="33" borderId="10" xfId="0" applyNumberFormat="1" applyFont="1" applyFill="1" applyBorder="1" applyAlignment="1" applyProtection="1">
      <alignment horizontal="right" vertical="center"/>
      <protection/>
    </xf>
    <xf numFmtId="37" fontId="1" fillId="33" borderId="10" xfId="0" applyFont="1" applyFill="1" applyBorder="1" applyAlignment="1" applyProtection="1">
      <alignment vertical="center"/>
      <protection/>
    </xf>
    <xf numFmtId="37" fontId="1" fillId="33" borderId="11" xfId="0" applyFont="1" applyFill="1" applyBorder="1" applyAlignment="1" applyProtection="1">
      <alignment vertical="center"/>
      <protection/>
    </xf>
    <xf numFmtId="37" fontId="0" fillId="0" borderId="0" xfId="0" applyBorder="1" applyAlignment="1">
      <alignment/>
    </xf>
    <xf numFmtId="37" fontId="1" fillId="33" borderId="20" xfId="0" applyFont="1" applyFill="1" applyBorder="1" applyAlignment="1">
      <alignment vertical="center"/>
    </xf>
    <xf numFmtId="0" fontId="1" fillId="33" borderId="20" xfId="0" applyNumberFormat="1" applyFont="1" applyFill="1" applyBorder="1" applyAlignment="1">
      <alignment vertical="center"/>
    </xf>
    <xf numFmtId="37" fontId="0" fillId="0" borderId="21" xfId="0" applyBorder="1" applyAlignment="1">
      <alignment/>
    </xf>
    <xf numFmtId="37" fontId="1" fillId="33" borderId="22" xfId="0" applyFont="1" applyFill="1" applyBorder="1" applyAlignment="1">
      <alignment vertical="center"/>
    </xf>
    <xf numFmtId="37" fontId="12" fillId="35" borderId="23" xfId="0" applyFont="1" applyFill="1" applyBorder="1" applyAlignment="1">
      <alignment horizontal="left" vertical="center" wrapText="1"/>
    </xf>
    <xf numFmtId="37" fontId="12" fillId="35" borderId="24" xfId="0" applyFont="1" applyFill="1" applyBorder="1" applyAlignment="1">
      <alignment horizontal="left" vertical="center" wrapText="1"/>
    </xf>
    <xf numFmtId="37" fontId="12" fillId="35" borderId="25" xfId="0" applyFont="1" applyFill="1" applyBorder="1" applyAlignment="1">
      <alignment horizontal="left" vertical="center" wrapText="1"/>
    </xf>
    <xf numFmtId="37" fontId="1" fillId="36" borderId="21" xfId="0" applyFont="1" applyFill="1" applyBorder="1" applyAlignment="1">
      <alignment horizontal="center"/>
    </xf>
    <xf numFmtId="37" fontId="1" fillId="36" borderId="26" xfId="0" applyFont="1" applyFill="1" applyBorder="1" applyAlignment="1">
      <alignment horizontal="center"/>
    </xf>
    <xf numFmtId="37" fontId="1" fillId="36" borderId="27" xfId="0" applyFont="1" applyFill="1" applyBorder="1" applyAlignment="1">
      <alignment horizontal="center"/>
    </xf>
    <xf numFmtId="37" fontId="1" fillId="36" borderId="17" xfId="0" applyFont="1" applyFill="1" applyBorder="1" applyAlignment="1">
      <alignment horizontal="center"/>
    </xf>
    <xf numFmtId="37" fontId="1" fillId="36" borderId="0" xfId="0" applyFont="1" applyFill="1" applyBorder="1" applyAlignment="1">
      <alignment horizontal="center"/>
    </xf>
    <xf numFmtId="37" fontId="1" fillId="36" borderId="11" xfId="0" applyFont="1" applyFill="1" applyBorder="1" applyAlignment="1">
      <alignment horizontal="center"/>
    </xf>
    <xf numFmtId="37" fontId="1" fillId="36" borderId="18" xfId="0" applyFont="1" applyFill="1" applyBorder="1" applyAlignment="1">
      <alignment horizontal="center"/>
    </xf>
    <xf numFmtId="37" fontId="1" fillId="36" borderId="28" xfId="0" applyFont="1" applyFill="1" applyBorder="1" applyAlignment="1">
      <alignment horizontal="center"/>
    </xf>
    <xf numFmtId="37" fontId="1" fillId="36" borderId="13" xfId="0" applyFont="1" applyFill="1" applyBorder="1" applyAlignment="1">
      <alignment horizontal="center"/>
    </xf>
    <xf numFmtId="37" fontId="12" fillId="35" borderId="18" xfId="0" applyFont="1" applyFill="1" applyBorder="1" applyAlignment="1">
      <alignment horizontal="center" vertical="center" wrapText="1"/>
    </xf>
    <xf numFmtId="37" fontId="12" fillId="35" borderId="28" xfId="0" applyFont="1" applyFill="1" applyBorder="1" applyAlignment="1">
      <alignment horizontal="center" vertical="center" wrapText="1"/>
    </xf>
    <xf numFmtId="37" fontId="12" fillId="35" borderId="13" xfId="0" applyFont="1" applyFill="1" applyBorder="1" applyAlignment="1">
      <alignment horizontal="center" vertical="center" wrapText="1"/>
    </xf>
    <xf numFmtId="37" fontId="12" fillId="35" borderId="19" xfId="0" applyFont="1" applyFill="1" applyBorder="1" applyAlignment="1">
      <alignment horizontal="center" vertical="center" wrapText="1"/>
    </xf>
    <xf numFmtId="37" fontId="12" fillId="35" borderId="29" xfId="0" applyFont="1" applyFill="1" applyBorder="1" applyAlignment="1">
      <alignment horizontal="center" vertical="center" wrapText="1"/>
    </xf>
    <xf numFmtId="37" fontId="12" fillId="35" borderId="23" xfId="0" applyFont="1" applyFill="1" applyBorder="1" applyAlignment="1">
      <alignment horizontal="center" vertical="center" wrapText="1"/>
    </xf>
    <xf numFmtId="37" fontId="12" fillId="35" borderId="24" xfId="0" applyFont="1" applyFill="1" applyBorder="1" applyAlignment="1">
      <alignment horizontal="center" vertical="center" wrapText="1"/>
    </xf>
    <xf numFmtId="37" fontId="12" fillId="35" borderId="25" xfId="0" applyFont="1" applyFill="1" applyBorder="1" applyAlignment="1">
      <alignment horizontal="center" vertical="center" wrapText="1"/>
    </xf>
    <xf numFmtId="198" fontId="1" fillId="36" borderId="23" xfId="0" applyNumberFormat="1" applyFont="1" applyFill="1" applyBorder="1" applyAlignment="1">
      <alignment horizontal="center" vertical="center"/>
    </xf>
    <xf numFmtId="198" fontId="1" fillId="36" borderId="24" xfId="0" applyNumberFormat="1" applyFont="1" applyFill="1" applyBorder="1" applyAlignment="1">
      <alignment horizontal="center" vertical="center"/>
    </xf>
    <xf numFmtId="198" fontId="1" fillId="36" borderId="25" xfId="0" applyNumberFormat="1" applyFont="1" applyFill="1" applyBorder="1" applyAlignment="1">
      <alignment horizontal="center" vertical="center"/>
    </xf>
    <xf numFmtId="37" fontId="4" fillId="33" borderId="14" xfId="0" applyFont="1" applyFill="1" applyBorder="1" applyAlignment="1" applyProtection="1">
      <alignment horizontal="lef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885825</xdr:colOff>
      <xdr:row>3</xdr:row>
      <xdr:rowOff>238125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85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85"/>
  <sheetViews>
    <sheetView showGridLines="0" tabSelected="1" zoomScalePageLayoutView="0" workbookViewId="0" topLeftCell="A1">
      <selection activeCell="B35" sqref="B35"/>
    </sheetView>
  </sheetViews>
  <sheetFormatPr defaultColWidth="9.609375" defaultRowHeight="20.25"/>
  <cols>
    <col min="1" max="1" width="6.83984375" style="0" customWidth="1"/>
    <col min="2" max="2" width="10.921875" style="0" customWidth="1"/>
    <col min="3" max="3" width="7.37890625" style="0" customWidth="1"/>
    <col min="4" max="4" width="6.30859375" style="0" customWidth="1"/>
    <col min="5" max="11" width="5.921875" style="0" customWidth="1"/>
    <col min="12" max="12" width="4.0703125" style="0" customWidth="1"/>
    <col min="13" max="13" width="3.921875" style="0" customWidth="1"/>
    <col min="14" max="14" width="4.23046875" style="0" customWidth="1"/>
    <col min="15" max="15" width="4.69140625" style="0" customWidth="1"/>
    <col min="16" max="16" width="4" style="0" customWidth="1"/>
    <col min="17" max="17" width="1.60546875" style="0" customWidth="1"/>
    <col min="18" max="18" width="9.609375" style="0" customWidth="1"/>
    <col min="19" max="19" width="1.60546875" style="0" customWidth="1"/>
  </cols>
  <sheetData>
    <row r="1" ht="25.5" customHeight="1"/>
    <row r="4" ht="21" thickBot="1"/>
    <row r="5" spans="1:10" ht="16.5" customHeight="1">
      <c r="A5" s="61" t="s">
        <v>46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13.5" customHeight="1">
      <c r="A6" s="64" t="s">
        <v>47</v>
      </c>
      <c r="B6" s="65"/>
      <c r="C6" s="65"/>
      <c r="D6" s="65"/>
      <c r="E6" s="65"/>
      <c r="F6" s="65"/>
      <c r="G6" s="65"/>
      <c r="H6" s="65"/>
      <c r="I6" s="65"/>
      <c r="J6" s="66"/>
    </row>
    <row r="7" spans="1:10" ht="14.25" customHeight="1" thickBot="1">
      <c r="A7" s="67" t="s">
        <v>48</v>
      </c>
      <c r="B7" s="68"/>
      <c r="C7" s="68"/>
      <c r="D7" s="68"/>
      <c r="E7" s="68"/>
      <c r="F7" s="68"/>
      <c r="G7" s="68"/>
      <c r="H7" s="68"/>
      <c r="I7" s="68"/>
      <c r="J7" s="69"/>
    </row>
    <row r="8" ht="3.75" customHeight="1" thickBot="1"/>
    <row r="9" spans="1:16" ht="17.25" customHeight="1">
      <c r="A9" s="61" t="s">
        <v>51</v>
      </c>
      <c r="B9" s="62"/>
      <c r="C9" s="62"/>
      <c r="D9" s="62"/>
      <c r="E9" s="62"/>
      <c r="F9" s="62"/>
      <c r="G9" s="62"/>
      <c r="H9" s="62"/>
      <c r="I9" s="62"/>
      <c r="J9" s="63"/>
      <c r="K9" s="18"/>
      <c r="L9" s="18"/>
      <c r="M9" s="18"/>
      <c r="N9" s="18"/>
      <c r="O9" s="18"/>
      <c r="P9" s="18"/>
    </row>
    <row r="10" spans="1:16" ht="13.5" customHeight="1">
      <c r="A10" s="64" t="s">
        <v>50</v>
      </c>
      <c r="B10" s="65"/>
      <c r="C10" s="65"/>
      <c r="D10" s="65"/>
      <c r="E10" s="65"/>
      <c r="F10" s="65"/>
      <c r="G10" s="65"/>
      <c r="H10" s="65"/>
      <c r="I10" s="65"/>
      <c r="J10" s="66"/>
      <c r="K10" s="18"/>
      <c r="L10" s="18"/>
      <c r="M10" s="18"/>
      <c r="N10" s="18"/>
      <c r="O10" s="18"/>
      <c r="P10" s="18"/>
    </row>
    <row r="11" spans="1:16" ht="13.5" customHeight="1" thickBot="1">
      <c r="A11" s="67" t="s">
        <v>49</v>
      </c>
      <c r="B11" s="68"/>
      <c r="C11" s="68"/>
      <c r="D11" s="68"/>
      <c r="E11" s="68"/>
      <c r="F11" s="68"/>
      <c r="G11" s="68"/>
      <c r="H11" s="68"/>
      <c r="I11" s="68"/>
      <c r="J11" s="69"/>
      <c r="K11" s="19"/>
      <c r="L11" s="19"/>
      <c r="M11" s="19"/>
      <c r="N11" s="19"/>
      <c r="O11" s="19"/>
      <c r="P11" s="19"/>
    </row>
    <row r="12" spans="2:16" ht="4.5" customHeight="1" thickBot="1">
      <c r="B12" s="35"/>
      <c r="C12" s="36"/>
      <c r="D12" s="36"/>
      <c r="E12" s="36"/>
      <c r="F12" s="36"/>
      <c r="G12" s="36"/>
      <c r="H12" s="36"/>
      <c r="I12" s="36"/>
      <c r="J12" s="36"/>
      <c r="K12" s="19"/>
      <c r="L12" s="19"/>
      <c r="M12" s="19"/>
      <c r="N12" s="19"/>
      <c r="O12" s="19"/>
      <c r="P12" s="19"/>
    </row>
    <row r="13" spans="1:16" ht="17.25" customHeight="1" thickBot="1">
      <c r="A13" s="78">
        <v>2016</v>
      </c>
      <c r="B13" s="79"/>
      <c r="C13" s="79"/>
      <c r="D13" s="79"/>
      <c r="E13" s="79"/>
      <c r="F13" s="79"/>
      <c r="G13" s="79"/>
      <c r="H13" s="79"/>
      <c r="I13" s="79"/>
      <c r="J13" s="80"/>
      <c r="K13" s="18"/>
      <c r="L13" s="18"/>
      <c r="M13" s="18"/>
      <c r="N13" s="18"/>
      <c r="O13" s="18"/>
      <c r="P13" s="18"/>
    </row>
    <row r="14" spans="1:16" ht="18.75" customHeight="1" thickBot="1">
      <c r="A14" s="73" t="s">
        <v>53</v>
      </c>
      <c r="B14" s="73" t="s">
        <v>1</v>
      </c>
      <c r="C14" s="73" t="s">
        <v>45</v>
      </c>
      <c r="D14" s="70" t="s">
        <v>0</v>
      </c>
      <c r="E14" s="71"/>
      <c r="F14" s="71"/>
      <c r="G14" s="71"/>
      <c r="H14" s="71"/>
      <c r="I14" s="71"/>
      <c r="J14" s="72"/>
      <c r="K14" s="19"/>
      <c r="L14" s="19"/>
      <c r="M14" s="19"/>
      <c r="N14" s="19"/>
      <c r="O14" s="19"/>
      <c r="P14" s="19"/>
    </row>
    <row r="15" spans="1:16" ht="18.75" customHeight="1" thickBot="1">
      <c r="A15" s="73"/>
      <c r="B15" s="73"/>
      <c r="C15" s="73"/>
      <c r="D15" s="74" t="s">
        <v>42</v>
      </c>
      <c r="E15" s="75" t="s">
        <v>2</v>
      </c>
      <c r="F15" s="76"/>
      <c r="G15" s="77"/>
      <c r="H15" s="75" t="s">
        <v>3</v>
      </c>
      <c r="I15" s="76"/>
      <c r="J15" s="77"/>
      <c r="K15" s="18"/>
      <c r="L15" s="18"/>
      <c r="M15" s="18"/>
      <c r="N15" s="18"/>
      <c r="O15" s="18"/>
      <c r="P15" s="18"/>
    </row>
    <row r="16" spans="1:16" ht="18.75" customHeight="1" thickBot="1">
      <c r="A16" s="73"/>
      <c r="B16" s="73"/>
      <c r="C16" s="73"/>
      <c r="D16" s="73"/>
      <c r="E16" s="46" t="s">
        <v>4</v>
      </c>
      <c r="F16" s="46" t="s">
        <v>44</v>
      </c>
      <c r="G16" s="46" t="s">
        <v>43</v>
      </c>
      <c r="H16" s="46" t="s">
        <v>4</v>
      </c>
      <c r="I16" s="46" t="s">
        <v>44</v>
      </c>
      <c r="J16" s="46" t="s">
        <v>43</v>
      </c>
      <c r="K16" s="19"/>
      <c r="L16" s="19"/>
      <c r="M16" s="19"/>
      <c r="N16" s="19"/>
      <c r="O16" s="19"/>
      <c r="P16" s="19"/>
    </row>
    <row r="17" spans="1:16" s="53" customFormat="1" ht="3.75" customHeight="1">
      <c r="A17" s="56"/>
      <c r="B17" s="54"/>
      <c r="C17" s="55"/>
      <c r="D17" s="55"/>
      <c r="E17" s="54"/>
      <c r="F17" s="54"/>
      <c r="G17" s="54"/>
      <c r="H17" s="54"/>
      <c r="I17" s="54"/>
      <c r="J17" s="57"/>
      <c r="K17" s="35"/>
      <c r="L17" s="35"/>
      <c r="M17" s="35"/>
      <c r="N17" s="35"/>
      <c r="O17" s="35"/>
      <c r="P17" s="35"/>
    </row>
    <row r="18" spans="1:16" ht="15" customHeight="1">
      <c r="A18" s="44">
        <v>41</v>
      </c>
      <c r="B18" s="48" t="s">
        <v>5</v>
      </c>
      <c r="C18" s="49">
        <f>SUM(C20:C56)</f>
        <v>22528</v>
      </c>
      <c r="D18" s="50">
        <f>SUM(E18+H18)</f>
        <v>20818</v>
      </c>
      <c r="E18" s="51">
        <f>+F18+G18</f>
        <v>14768</v>
      </c>
      <c r="F18" s="51">
        <f>SUM(F20:F57)</f>
        <v>8105</v>
      </c>
      <c r="G18" s="17">
        <f>SUM(G20:G57)</f>
        <v>6663</v>
      </c>
      <c r="H18" s="51">
        <f>+I18+J18</f>
        <v>6050</v>
      </c>
      <c r="I18" s="51">
        <f>SUM(I20:I56)</f>
        <v>5863</v>
      </c>
      <c r="J18" s="52">
        <f>SUM(J20:J57)</f>
        <v>187</v>
      </c>
      <c r="K18" s="18"/>
      <c r="L18" s="21"/>
      <c r="M18" s="21"/>
      <c r="N18" s="21"/>
      <c r="O18" s="21"/>
      <c r="P18" s="24"/>
    </row>
    <row r="19" spans="1:16" ht="4.5" customHeight="1">
      <c r="A19" s="44"/>
      <c r="B19" s="40"/>
      <c r="C19" s="31"/>
      <c r="D19" s="3"/>
      <c r="E19" s="4"/>
      <c r="F19" s="4"/>
      <c r="G19" s="4"/>
      <c r="H19" s="4"/>
      <c r="I19" s="4"/>
      <c r="J19" s="5"/>
      <c r="K19" s="18"/>
      <c r="L19" s="18"/>
      <c r="M19" s="20"/>
      <c r="N19" s="20"/>
      <c r="O19" s="20"/>
      <c r="P19" s="20"/>
    </row>
    <row r="20" spans="1:16" ht="15" customHeight="1">
      <c r="A20" s="44">
        <v>41001</v>
      </c>
      <c r="B20" s="41" t="s">
        <v>6</v>
      </c>
      <c r="C20" s="37">
        <v>5319</v>
      </c>
      <c r="D20" s="47">
        <f>E20+H20</f>
        <v>7703</v>
      </c>
      <c r="E20" s="27">
        <f>+F20+G20</f>
        <v>3711</v>
      </c>
      <c r="F20" s="33">
        <v>3310</v>
      </c>
      <c r="G20" s="34">
        <v>401</v>
      </c>
      <c r="H20" s="27">
        <f>+I20+J20</f>
        <v>3992</v>
      </c>
      <c r="I20" s="33">
        <v>3992</v>
      </c>
      <c r="J20" s="39">
        <v>0</v>
      </c>
      <c r="K20" s="18"/>
      <c r="L20" s="28"/>
      <c r="M20" s="29"/>
      <c r="N20" s="30"/>
      <c r="O20" s="26"/>
      <c r="P20" s="25"/>
    </row>
    <row r="21" spans="1:16" ht="15" customHeight="1">
      <c r="A21" s="44">
        <v>41006</v>
      </c>
      <c r="B21" s="41" t="s">
        <v>33</v>
      </c>
      <c r="C21" s="38">
        <v>795</v>
      </c>
      <c r="D21" s="47">
        <f aca="true" t="shared" si="0" ref="D21:D56">E21+H21</f>
        <v>560</v>
      </c>
      <c r="E21" s="17">
        <f aca="true" t="shared" si="1" ref="E21:E56">+F21+G21</f>
        <v>560</v>
      </c>
      <c r="F21" s="33">
        <v>85</v>
      </c>
      <c r="G21" s="34">
        <v>475</v>
      </c>
      <c r="H21" s="17">
        <f aca="true" t="shared" si="2" ref="H21:H56">+I21+J21</f>
        <v>0</v>
      </c>
      <c r="I21" s="33">
        <v>0</v>
      </c>
      <c r="J21" s="39">
        <v>0</v>
      </c>
      <c r="K21" s="19"/>
      <c r="L21" s="28"/>
      <c r="M21" s="29"/>
      <c r="N21" s="30"/>
      <c r="O21" s="21"/>
      <c r="P21" s="23"/>
    </row>
    <row r="22" spans="1:16" ht="15" customHeight="1">
      <c r="A22" s="44">
        <v>41013</v>
      </c>
      <c r="B22" s="41" t="s">
        <v>26</v>
      </c>
      <c r="C22" s="38">
        <v>203</v>
      </c>
      <c r="D22" s="47">
        <f t="shared" si="0"/>
        <v>134</v>
      </c>
      <c r="E22" s="17">
        <f t="shared" si="1"/>
        <v>134</v>
      </c>
      <c r="F22" s="33">
        <v>89</v>
      </c>
      <c r="G22" s="34">
        <v>45</v>
      </c>
      <c r="H22" s="17">
        <f t="shared" si="2"/>
        <v>0</v>
      </c>
      <c r="I22" s="33">
        <v>0</v>
      </c>
      <c r="J22" s="39">
        <v>0</v>
      </c>
      <c r="K22" s="22"/>
      <c r="L22" s="28"/>
      <c r="M22" s="29"/>
      <c r="N22" s="30"/>
      <c r="O22" s="21"/>
      <c r="P22" s="22"/>
    </row>
    <row r="23" spans="1:16" ht="15" customHeight="1">
      <c r="A23" s="44">
        <v>41016</v>
      </c>
      <c r="B23" s="41" t="s">
        <v>7</v>
      </c>
      <c r="C23" s="38">
        <v>565</v>
      </c>
      <c r="D23" s="47">
        <f t="shared" si="0"/>
        <v>241</v>
      </c>
      <c r="E23" s="17">
        <f t="shared" si="1"/>
        <v>241</v>
      </c>
      <c r="F23" s="33">
        <v>168</v>
      </c>
      <c r="G23" s="34">
        <v>73</v>
      </c>
      <c r="H23" s="17">
        <f t="shared" si="2"/>
        <v>0</v>
      </c>
      <c r="I23" s="33">
        <v>0</v>
      </c>
      <c r="J23" s="39">
        <v>0</v>
      </c>
      <c r="K23" s="22"/>
      <c r="L23" s="28"/>
      <c r="M23" s="29"/>
      <c r="N23" s="30"/>
      <c r="O23" s="21"/>
      <c r="P23" s="23"/>
    </row>
    <row r="24" spans="1:16" ht="15" customHeight="1">
      <c r="A24" s="44">
        <v>41020</v>
      </c>
      <c r="B24" s="41" t="s">
        <v>8</v>
      </c>
      <c r="C24" s="38">
        <v>499</v>
      </c>
      <c r="D24" s="47">
        <f t="shared" si="0"/>
        <v>387</v>
      </c>
      <c r="E24" s="17">
        <f t="shared" si="1"/>
        <v>363</v>
      </c>
      <c r="F24" s="33">
        <v>146</v>
      </c>
      <c r="G24" s="34">
        <v>217</v>
      </c>
      <c r="H24" s="17">
        <f>+I24+J24</f>
        <v>24</v>
      </c>
      <c r="I24" s="33">
        <v>24</v>
      </c>
      <c r="J24" s="39">
        <v>0</v>
      </c>
      <c r="K24" s="22"/>
      <c r="L24" s="28"/>
      <c r="M24" s="29"/>
      <c r="N24" s="30"/>
      <c r="O24" s="21"/>
      <c r="P24" s="23"/>
    </row>
    <row r="25" spans="1:16" ht="15" customHeight="1">
      <c r="A25" s="44">
        <v>41026</v>
      </c>
      <c r="B25" s="41" t="s">
        <v>27</v>
      </c>
      <c r="C25" s="38">
        <v>94</v>
      </c>
      <c r="D25" s="47">
        <f t="shared" si="0"/>
        <v>51</v>
      </c>
      <c r="E25" s="17">
        <f t="shared" si="1"/>
        <v>51</v>
      </c>
      <c r="F25" s="33">
        <v>41</v>
      </c>
      <c r="G25" s="34">
        <v>10</v>
      </c>
      <c r="H25" s="17">
        <f t="shared" si="2"/>
        <v>0</v>
      </c>
      <c r="I25" s="33">
        <v>0</v>
      </c>
      <c r="J25" s="39">
        <v>0</v>
      </c>
      <c r="K25" s="22"/>
      <c r="L25" s="28"/>
      <c r="M25" s="29"/>
      <c r="N25" s="30"/>
      <c r="O25" s="21"/>
      <c r="P25" s="23"/>
    </row>
    <row r="26" spans="1:16" ht="15" customHeight="1">
      <c r="A26" s="44">
        <v>41078</v>
      </c>
      <c r="B26" s="41" t="s">
        <v>9</v>
      </c>
      <c r="C26" s="38">
        <v>191</v>
      </c>
      <c r="D26" s="47">
        <f t="shared" si="0"/>
        <v>82</v>
      </c>
      <c r="E26" s="17">
        <f t="shared" si="1"/>
        <v>82</v>
      </c>
      <c r="F26" s="33">
        <v>42</v>
      </c>
      <c r="G26" s="34">
        <v>40</v>
      </c>
      <c r="H26" s="17">
        <f t="shared" si="2"/>
        <v>0</v>
      </c>
      <c r="I26" s="33">
        <v>0</v>
      </c>
      <c r="J26" s="39">
        <v>0</v>
      </c>
      <c r="K26" s="22"/>
      <c r="L26" s="28"/>
      <c r="M26" s="29"/>
      <c r="N26" s="30"/>
      <c r="O26" s="21"/>
      <c r="P26" s="23"/>
    </row>
    <row r="27" spans="1:16" ht="15" customHeight="1">
      <c r="A27" s="44">
        <v>41132</v>
      </c>
      <c r="B27" s="41" t="s">
        <v>10</v>
      </c>
      <c r="C27" s="38">
        <v>633</v>
      </c>
      <c r="D27" s="47">
        <f t="shared" si="0"/>
        <v>518</v>
      </c>
      <c r="E27" s="17">
        <f t="shared" si="1"/>
        <v>356</v>
      </c>
      <c r="F27" s="33">
        <v>288</v>
      </c>
      <c r="G27" s="34">
        <v>68</v>
      </c>
      <c r="H27" s="17">
        <f t="shared" si="2"/>
        <v>162</v>
      </c>
      <c r="I27" s="33">
        <v>162</v>
      </c>
      <c r="J27" s="39">
        <v>0</v>
      </c>
      <c r="K27" s="22"/>
      <c r="L27" s="28"/>
      <c r="M27" s="29"/>
      <c r="N27" s="30"/>
      <c r="O27" s="21"/>
      <c r="P27" s="23"/>
    </row>
    <row r="28" spans="1:16" ht="15" customHeight="1">
      <c r="A28" s="44">
        <v>41206</v>
      </c>
      <c r="B28" s="41" t="s">
        <v>11</v>
      </c>
      <c r="C28" s="38">
        <v>247</v>
      </c>
      <c r="D28" s="47">
        <f t="shared" si="0"/>
        <v>110</v>
      </c>
      <c r="E28" s="17">
        <f t="shared" si="1"/>
        <v>110</v>
      </c>
      <c r="F28" s="33">
        <v>30</v>
      </c>
      <c r="G28" s="34">
        <v>80</v>
      </c>
      <c r="H28" s="17">
        <f t="shared" si="2"/>
        <v>0</v>
      </c>
      <c r="I28" s="33">
        <v>0</v>
      </c>
      <c r="J28" s="39">
        <v>0</v>
      </c>
      <c r="K28" s="22"/>
      <c r="L28" s="28"/>
      <c r="M28" s="29"/>
      <c r="N28" s="30"/>
      <c r="O28" s="21"/>
      <c r="P28" s="23"/>
    </row>
    <row r="29" spans="1:16" ht="15" customHeight="1">
      <c r="A29" s="44">
        <v>41548</v>
      </c>
      <c r="B29" s="81" t="s">
        <v>54</v>
      </c>
      <c r="C29" s="38">
        <v>287</v>
      </c>
      <c r="D29" s="47">
        <f>E29+H29</f>
        <v>262</v>
      </c>
      <c r="E29" s="17">
        <f>+F29+G29</f>
        <v>226</v>
      </c>
      <c r="F29" s="33">
        <v>76</v>
      </c>
      <c r="G29" s="34">
        <v>150</v>
      </c>
      <c r="H29" s="17">
        <f>+I29+J29</f>
        <v>36</v>
      </c>
      <c r="I29" s="33">
        <v>36</v>
      </c>
      <c r="J29" s="39">
        <v>0</v>
      </c>
      <c r="K29" s="22"/>
      <c r="L29" s="28"/>
      <c r="M29" s="29"/>
      <c r="N29" s="30"/>
      <c r="O29" s="21"/>
      <c r="P29" s="23"/>
    </row>
    <row r="30" spans="1:16" ht="15" customHeight="1">
      <c r="A30" s="44">
        <v>41244</v>
      </c>
      <c r="B30" s="41" t="s">
        <v>34</v>
      </c>
      <c r="C30" s="38">
        <v>94</v>
      </c>
      <c r="D30" s="47">
        <f t="shared" si="0"/>
        <v>38</v>
      </c>
      <c r="E30" s="17">
        <f t="shared" si="1"/>
        <v>38</v>
      </c>
      <c r="F30" s="33">
        <v>24</v>
      </c>
      <c r="G30" s="34">
        <v>14</v>
      </c>
      <c r="H30" s="17">
        <f t="shared" si="2"/>
        <v>0</v>
      </c>
      <c r="I30" s="33">
        <v>0</v>
      </c>
      <c r="J30" s="39">
        <v>0</v>
      </c>
      <c r="K30" s="22"/>
      <c r="L30" s="28"/>
      <c r="M30" s="29"/>
      <c r="N30" s="30"/>
      <c r="O30" s="21"/>
      <c r="P30" s="23"/>
    </row>
    <row r="31" spans="1:16" ht="15" customHeight="1">
      <c r="A31" s="44">
        <v>41298</v>
      </c>
      <c r="B31" s="41" t="s">
        <v>28</v>
      </c>
      <c r="C31" s="38">
        <v>1953</v>
      </c>
      <c r="D31" s="47">
        <f t="shared" si="0"/>
        <v>1315</v>
      </c>
      <c r="E31" s="17">
        <f t="shared" si="1"/>
        <v>942</v>
      </c>
      <c r="F31" s="33">
        <v>434</v>
      </c>
      <c r="G31" s="34">
        <v>508</v>
      </c>
      <c r="H31" s="17">
        <f t="shared" si="2"/>
        <v>373</v>
      </c>
      <c r="I31" s="33">
        <v>373</v>
      </c>
      <c r="J31" s="39">
        <v>0</v>
      </c>
      <c r="K31" s="22"/>
      <c r="L31" s="28"/>
      <c r="M31" s="29"/>
      <c r="N31" s="30"/>
      <c r="O31" s="21"/>
      <c r="P31" s="23"/>
    </row>
    <row r="32" spans="1:16" ht="15" customHeight="1">
      <c r="A32" s="44">
        <v>41306</v>
      </c>
      <c r="B32" s="41" t="s">
        <v>29</v>
      </c>
      <c r="C32" s="38">
        <v>698</v>
      </c>
      <c r="D32" s="47">
        <f t="shared" si="0"/>
        <v>363</v>
      </c>
      <c r="E32" s="17">
        <f t="shared" si="1"/>
        <v>363</v>
      </c>
      <c r="F32" s="33">
        <v>119</v>
      </c>
      <c r="G32" s="34">
        <v>244</v>
      </c>
      <c r="H32" s="17">
        <f t="shared" si="2"/>
        <v>0</v>
      </c>
      <c r="I32" s="33">
        <v>0</v>
      </c>
      <c r="J32" s="39">
        <v>0</v>
      </c>
      <c r="K32" s="22"/>
      <c r="L32" s="28"/>
      <c r="M32" s="29"/>
      <c r="N32" s="30"/>
      <c r="O32" s="21"/>
      <c r="P32" s="23"/>
    </row>
    <row r="33" spans="1:16" ht="15" customHeight="1">
      <c r="A33" s="44">
        <v>41319</v>
      </c>
      <c r="B33" s="41" t="s">
        <v>30</v>
      </c>
      <c r="C33" s="38">
        <v>485</v>
      </c>
      <c r="D33" s="47">
        <f t="shared" si="0"/>
        <v>210</v>
      </c>
      <c r="E33" s="17">
        <f t="shared" si="1"/>
        <v>191</v>
      </c>
      <c r="F33" s="33">
        <v>57</v>
      </c>
      <c r="G33" s="34">
        <v>134</v>
      </c>
      <c r="H33" s="17">
        <f t="shared" si="2"/>
        <v>19</v>
      </c>
      <c r="I33" s="33">
        <v>19</v>
      </c>
      <c r="J33" s="39">
        <v>0</v>
      </c>
      <c r="K33" s="22"/>
      <c r="L33" s="28"/>
      <c r="M33" s="29"/>
      <c r="N33" s="30"/>
      <c r="O33" s="21"/>
      <c r="P33" s="23"/>
    </row>
    <row r="34" spans="1:16" ht="15" customHeight="1">
      <c r="A34" s="44">
        <v>41349</v>
      </c>
      <c r="B34" s="41" t="s">
        <v>12</v>
      </c>
      <c r="C34" s="38">
        <v>138</v>
      </c>
      <c r="D34" s="47">
        <f t="shared" si="0"/>
        <v>113</v>
      </c>
      <c r="E34" s="17">
        <f t="shared" si="1"/>
        <v>113</v>
      </c>
      <c r="F34" s="33">
        <v>89</v>
      </c>
      <c r="G34" s="34">
        <v>24</v>
      </c>
      <c r="H34" s="17">
        <f t="shared" si="2"/>
        <v>0</v>
      </c>
      <c r="I34" s="33">
        <v>0</v>
      </c>
      <c r="J34" s="39">
        <v>0</v>
      </c>
      <c r="K34" s="22"/>
      <c r="L34" s="28"/>
      <c r="M34" s="29"/>
      <c r="N34" s="30"/>
      <c r="O34" s="21"/>
      <c r="P34" s="22"/>
    </row>
    <row r="35" spans="1:16" ht="15" customHeight="1">
      <c r="A35" s="44">
        <v>41357</v>
      </c>
      <c r="B35" s="41" t="s">
        <v>13</v>
      </c>
      <c r="C35" s="38">
        <v>247</v>
      </c>
      <c r="D35" s="47">
        <f t="shared" si="0"/>
        <v>182</v>
      </c>
      <c r="E35" s="17">
        <f t="shared" si="1"/>
        <v>182</v>
      </c>
      <c r="F35" s="33">
        <v>53</v>
      </c>
      <c r="G35" s="34">
        <v>129</v>
      </c>
      <c r="H35" s="17">
        <f t="shared" si="2"/>
        <v>0</v>
      </c>
      <c r="I35" s="33">
        <v>0</v>
      </c>
      <c r="J35" s="39">
        <v>0</v>
      </c>
      <c r="K35" s="22"/>
      <c r="L35" s="28"/>
      <c r="M35" s="29"/>
      <c r="N35" s="30"/>
      <c r="O35" s="21"/>
      <c r="P35" s="23"/>
    </row>
    <row r="36" spans="1:16" ht="15" customHeight="1">
      <c r="A36" s="44">
        <v>41359</v>
      </c>
      <c r="B36" s="41" t="s">
        <v>35</v>
      </c>
      <c r="C36" s="38">
        <v>563</v>
      </c>
      <c r="D36" s="47">
        <f t="shared" si="0"/>
        <v>382</v>
      </c>
      <c r="E36" s="17">
        <f t="shared" si="1"/>
        <v>367</v>
      </c>
      <c r="F36" s="33">
        <v>143</v>
      </c>
      <c r="G36" s="34">
        <v>224</v>
      </c>
      <c r="H36" s="17">
        <f t="shared" si="2"/>
        <v>15</v>
      </c>
      <c r="I36" s="33">
        <v>15</v>
      </c>
      <c r="J36" s="39">
        <v>0</v>
      </c>
      <c r="K36" s="22"/>
      <c r="L36" s="28"/>
      <c r="M36" s="29"/>
      <c r="N36" s="30"/>
      <c r="O36" s="21"/>
      <c r="P36" s="23"/>
    </row>
    <row r="37" spans="1:16" ht="15" customHeight="1">
      <c r="A37" s="44">
        <v>41378</v>
      </c>
      <c r="B37" s="41" t="s">
        <v>21</v>
      </c>
      <c r="C37" s="38">
        <v>327</v>
      </c>
      <c r="D37" s="47">
        <f t="shared" si="0"/>
        <v>272</v>
      </c>
      <c r="E37" s="17">
        <f t="shared" si="1"/>
        <v>245</v>
      </c>
      <c r="F37" s="33">
        <v>114</v>
      </c>
      <c r="G37" s="34">
        <v>131</v>
      </c>
      <c r="H37" s="17">
        <f t="shared" si="2"/>
        <v>27</v>
      </c>
      <c r="I37" s="33">
        <v>27</v>
      </c>
      <c r="J37" s="39">
        <v>0</v>
      </c>
      <c r="K37" s="22"/>
      <c r="L37" s="28"/>
      <c r="M37" s="29"/>
      <c r="N37" s="30"/>
      <c r="O37" s="21"/>
      <c r="P37" s="23"/>
    </row>
    <row r="38" spans="1:16" ht="15" customHeight="1">
      <c r="A38" s="44">
        <v>41396</v>
      </c>
      <c r="B38" s="41" t="s">
        <v>22</v>
      </c>
      <c r="C38" s="38">
        <v>1397</v>
      </c>
      <c r="D38" s="47">
        <f t="shared" si="0"/>
        <v>1122</v>
      </c>
      <c r="E38" s="17">
        <f t="shared" si="1"/>
        <v>1025</v>
      </c>
      <c r="F38" s="33">
        <v>398</v>
      </c>
      <c r="G38" s="34">
        <v>627</v>
      </c>
      <c r="H38" s="17">
        <f t="shared" si="2"/>
        <v>97</v>
      </c>
      <c r="I38" s="33">
        <v>97</v>
      </c>
      <c r="J38" s="39">
        <v>0</v>
      </c>
      <c r="K38" s="22"/>
      <c r="L38" s="28"/>
      <c r="M38" s="29"/>
      <c r="N38" s="30"/>
      <c r="O38" s="21"/>
      <c r="P38" s="23"/>
    </row>
    <row r="39" spans="1:16" ht="15" customHeight="1">
      <c r="A39" s="44">
        <v>41483</v>
      </c>
      <c r="B39" s="41" t="s">
        <v>23</v>
      </c>
      <c r="C39" s="38">
        <v>142</v>
      </c>
      <c r="D39" s="47">
        <f t="shared" si="0"/>
        <v>114</v>
      </c>
      <c r="E39" s="17">
        <f t="shared" si="1"/>
        <v>114</v>
      </c>
      <c r="F39" s="33">
        <v>51</v>
      </c>
      <c r="G39" s="34">
        <v>63</v>
      </c>
      <c r="H39" s="17">
        <f t="shared" si="2"/>
        <v>0</v>
      </c>
      <c r="I39" s="33">
        <v>0</v>
      </c>
      <c r="J39" s="39">
        <v>0</v>
      </c>
      <c r="K39" s="22"/>
      <c r="L39" s="28"/>
      <c r="M39" s="29"/>
      <c r="N39" s="30"/>
      <c r="O39" s="21"/>
      <c r="P39" s="23"/>
    </row>
    <row r="40" spans="1:16" ht="15" customHeight="1">
      <c r="A40" s="44">
        <v>41503</v>
      </c>
      <c r="B40" s="41" t="s">
        <v>36</v>
      </c>
      <c r="C40" s="38">
        <v>359</v>
      </c>
      <c r="D40" s="47">
        <f t="shared" si="0"/>
        <v>233</v>
      </c>
      <c r="E40" s="17">
        <f t="shared" si="1"/>
        <v>233</v>
      </c>
      <c r="F40" s="33">
        <v>55</v>
      </c>
      <c r="G40" s="34">
        <v>178</v>
      </c>
      <c r="H40" s="17">
        <f t="shared" si="2"/>
        <v>0</v>
      </c>
      <c r="I40" s="33">
        <v>0</v>
      </c>
      <c r="J40" s="39">
        <v>0</v>
      </c>
      <c r="K40" s="22"/>
      <c r="L40" s="28"/>
      <c r="M40" s="29"/>
      <c r="N40" s="30"/>
      <c r="O40" s="21"/>
      <c r="P40" s="23"/>
    </row>
    <row r="41" spans="1:16" ht="15" customHeight="1">
      <c r="A41" s="44">
        <v>41518</v>
      </c>
      <c r="B41" s="41" t="s">
        <v>24</v>
      </c>
      <c r="C41" s="38">
        <v>119</v>
      </c>
      <c r="D41" s="47">
        <f t="shared" si="0"/>
        <v>89</v>
      </c>
      <c r="E41" s="17">
        <f t="shared" si="1"/>
        <v>89</v>
      </c>
      <c r="F41" s="33">
        <v>38</v>
      </c>
      <c r="G41" s="34">
        <v>51</v>
      </c>
      <c r="H41" s="17">
        <f t="shared" si="2"/>
        <v>0</v>
      </c>
      <c r="I41" s="33">
        <v>0</v>
      </c>
      <c r="J41" s="39">
        <v>0</v>
      </c>
      <c r="K41" s="22"/>
      <c r="L41" s="28"/>
      <c r="M41" s="29"/>
      <c r="N41" s="30"/>
      <c r="O41" s="21"/>
      <c r="P41" s="22"/>
    </row>
    <row r="42" spans="1:16" ht="15" customHeight="1">
      <c r="A42" s="44">
        <v>41524</v>
      </c>
      <c r="B42" s="41" t="s">
        <v>14</v>
      </c>
      <c r="C42" s="38">
        <v>623</v>
      </c>
      <c r="D42" s="47">
        <f t="shared" si="0"/>
        <v>546</v>
      </c>
      <c r="E42" s="17">
        <f t="shared" si="1"/>
        <v>278</v>
      </c>
      <c r="F42" s="33">
        <v>133</v>
      </c>
      <c r="G42" s="34">
        <v>145</v>
      </c>
      <c r="H42" s="17">
        <f t="shared" si="2"/>
        <v>268</v>
      </c>
      <c r="I42" s="33">
        <v>84</v>
      </c>
      <c r="J42" s="39">
        <v>184</v>
      </c>
      <c r="K42" s="22"/>
      <c r="L42" s="28"/>
      <c r="M42" s="29"/>
      <c r="N42" s="30"/>
      <c r="O42" s="21"/>
      <c r="P42" s="23"/>
    </row>
    <row r="43" spans="1:16" ht="15" customHeight="1">
      <c r="A43" s="44">
        <v>41530</v>
      </c>
      <c r="B43" s="41" t="s">
        <v>37</v>
      </c>
      <c r="C43" s="38">
        <v>249</v>
      </c>
      <c r="D43" s="47">
        <f t="shared" si="0"/>
        <v>205</v>
      </c>
      <c r="E43" s="17">
        <f t="shared" si="1"/>
        <v>205</v>
      </c>
      <c r="F43" s="33">
        <v>42</v>
      </c>
      <c r="G43" s="34">
        <v>163</v>
      </c>
      <c r="H43" s="17">
        <f t="shared" si="2"/>
        <v>0</v>
      </c>
      <c r="I43" s="33">
        <v>0</v>
      </c>
      <c r="J43" s="39">
        <v>0</v>
      </c>
      <c r="K43" s="22"/>
      <c r="L43" s="28"/>
      <c r="M43" s="29"/>
      <c r="N43" s="30"/>
      <c r="O43" s="21"/>
      <c r="P43" s="23"/>
    </row>
    <row r="44" spans="1:16" ht="15" customHeight="1">
      <c r="A44" s="44">
        <v>41551</v>
      </c>
      <c r="B44" s="41" t="s">
        <v>38</v>
      </c>
      <c r="C44" s="38">
        <v>2563</v>
      </c>
      <c r="D44" s="47">
        <f t="shared" si="0"/>
        <v>2698</v>
      </c>
      <c r="E44" s="17">
        <f>+F44+G44</f>
        <v>1922</v>
      </c>
      <c r="F44" s="33">
        <v>1043</v>
      </c>
      <c r="G44" s="34">
        <v>879</v>
      </c>
      <c r="H44" s="27">
        <f t="shared" si="2"/>
        <v>776</v>
      </c>
      <c r="I44" s="33">
        <v>776</v>
      </c>
      <c r="J44" s="39">
        <v>0</v>
      </c>
      <c r="K44" s="22"/>
      <c r="L44" s="28"/>
      <c r="M44" s="29"/>
      <c r="N44" s="30"/>
      <c r="O44" s="21"/>
      <c r="P44" s="23"/>
    </row>
    <row r="45" spans="1:16" ht="15" customHeight="1">
      <c r="A45" s="44">
        <v>41615</v>
      </c>
      <c r="B45" s="41" t="s">
        <v>15</v>
      </c>
      <c r="C45" s="38">
        <v>345</v>
      </c>
      <c r="D45" s="47">
        <f t="shared" si="0"/>
        <v>395</v>
      </c>
      <c r="E45" s="17">
        <f>+F45+G45</f>
        <v>283</v>
      </c>
      <c r="F45" s="33">
        <v>161</v>
      </c>
      <c r="G45" s="34">
        <v>122</v>
      </c>
      <c r="H45" s="17">
        <f t="shared" si="2"/>
        <v>112</v>
      </c>
      <c r="I45" s="33">
        <v>109</v>
      </c>
      <c r="J45" s="39">
        <v>3</v>
      </c>
      <c r="K45" s="22"/>
      <c r="L45" s="28"/>
      <c r="M45" s="29"/>
      <c r="N45" s="30"/>
      <c r="O45" s="21"/>
      <c r="P45" s="23"/>
    </row>
    <row r="46" spans="1:16" ht="15" customHeight="1">
      <c r="A46" s="44">
        <v>41660</v>
      </c>
      <c r="B46" s="41" t="s">
        <v>39</v>
      </c>
      <c r="C46" s="38">
        <v>276</v>
      </c>
      <c r="D46" s="47">
        <f t="shared" si="0"/>
        <v>211</v>
      </c>
      <c r="E46" s="17">
        <f>+F46+G46</f>
        <v>211</v>
      </c>
      <c r="F46" s="33">
        <v>49</v>
      </c>
      <c r="G46" s="34">
        <v>162</v>
      </c>
      <c r="H46" s="17">
        <f t="shared" si="2"/>
        <v>0</v>
      </c>
      <c r="I46" s="33">
        <v>0</v>
      </c>
      <c r="J46" s="39">
        <v>0</v>
      </c>
      <c r="K46" s="22"/>
      <c r="L46" s="28"/>
      <c r="M46" s="29"/>
      <c r="N46" s="30"/>
      <c r="O46" s="21"/>
      <c r="P46" s="23"/>
    </row>
    <row r="47" spans="1:16" ht="15" customHeight="1">
      <c r="A47" s="44">
        <v>41668</v>
      </c>
      <c r="B47" s="41" t="s">
        <v>40</v>
      </c>
      <c r="C47" s="38">
        <v>635</v>
      </c>
      <c r="D47" s="47">
        <f t="shared" si="0"/>
        <v>490</v>
      </c>
      <c r="E47" s="17">
        <f t="shared" si="1"/>
        <v>466</v>
      </c>
      <c r="F47" s="33">
        <v>168</v>
      </c>
      <c r="G47" s="34">
        <v>298</v>
      </c>
      <c r="H47" s="17">
        <f t="shared" si="2"/>
        <v>24</v>
      </c>
      <c r="I47" s="33">
        <v>24</v>
      </c>
      <c r="J47" s="39">
        <v>0</v>
      </c>
      <c r="K47" s="22"/>
      <c r="L47" s="28"/>
      <c r="M47" s="29"/>
      <c r="N47" s="30"/>
      <c r="O47" s="21"/>
      <c r="P47" s="23"/>
    </row>
    <row r="48" spans="1:16" ht="15" customHeight="1">
      <c r="A48" s="44">
        <v>41676</v>
      </c>
      <c r="B48" s="41" t="s">
        <v>16</v>
      </c>
      <c r="C48" s="38">
        <v>240</v>
      </c>
      <c r="D48" s="47">
        <f t="shared" si="0"/>
        <v>112</v>
      </c>
      <c r="E48" s="17">
        <f t="shared" si="1"/>
        <v>112</v>
      </c>
      <c r="F48" s="33">
        <v>79</v>
      </c>
      <c r="G48" s="34">
        <v>33</v>
      </c>
      <c r="H48" s="17">
        <f t="shared" si="2"/>
        <v>0</v>
      </c>
      <c r="I48" s="33">
        <v>0</v>
      </c>
      <c r="J48" s="39">
        <v>0</v>
      </c>
      <c r="K48" s="22"/>
      <c r="L48" s="28"/>
      <c r="M48" s="29"/>
      <c r="N48" s="30"/>
      <c r="O48" s="21"/>
      <c r="P48" s="23"/>
    </row>
    <row r="49" spans="1:16" ht="15" customHeight="1">
      <c r="A49" s="44">
        <v>41770</v>
      </c>
      <c r="B49" s="41" t="s">
        <v>31</v>
      </c>
      <c r="C49" s="38">
        <v>432</v>
      </c>
      <c r="D49" s="47">
        <f t="shared" si="0"/>
        <v>404</v>
      </c>
      <c r="E49" s="17">
        <f t="shared" si="1"/>
        <v>349</v>
      </c>
      <c r="F49" s="33">
        <v>63</v>
      </c>
      <c r="G49" s="34">
        <v>286</v>
      </c>
      <c r="H49" s="17">
        <f t="shared" si="2"/>
        <v>55</v>
      </c>
      <c r="I49" s="33">
        <v>55</v>
      </c>
      <c r="J49" s="39">
        <v>0</v>
      </c>
      <c r="K49" s="22"/>
      <c r="L49" s="28"/>
      <c r="M49" s="29"/>
      <c r="N49" s="30"/>
      <c r="O49" s="21"/>
      <c r="P49" s="23"/>
    </row>
    <row r="50" spans="1:16" ht="15" customHeight="1">
      <c r="A50" s="44">
        <v>41791</v>
      </c>
      <c r="B50" s="41" t="s">
        <v>32</v>
      </c>
      <c r="C50" s="38">
        <v>404</v>
      </c>
      <c r="D50" s="47">
        <f t="shared" si="0"/>
        <v>294</v>
      </c>
      <c r="E50" s="17">
        <f t="shared" si="1"/>
        <v>274</v>
      </c>
      <c r="F50" s="33">
        <v>71</v>
      </c>
      <c r="G50" s="34">
        <v>203</v>
      </c>
      <c r="H50" s="17">
        <f t="shared" si="2"/>
        <v>20</v>
      </c>
      <c r="I50" s="33">
        <v>20</v>
      </c>
      <c r="J50" s="39">
        <v>0</v>
      </c>
      <c r="K50" s="22"/>
      <c r="L50" s="28"/>
      <c r="M50" s="29"/>
      <c r="N50" s="30"/>
      <c r="O50" s="21"/>
      <c r="P50" s="23"/>
    </row>
    <row r="51" spans="1:16" ht="15" customHeight="1">
      <c r="A51" s="44">
        <v>41799</v>
      </c>
      <c r="B51" s="41" t="s">
        <v>17</v>
      </c>
      <c r="C51" s="38">
        <v>331</v>
      </c>
      <c r="D51" s="47">
        <f t="shared" si="0"/>
        <v>190</v>
      </c>
      <c r="E51" s="17">
        <f t="shared" si="1"/>
        <v>190</v>
      </c>
      <c r="F51" s="33">
        <v>69</v>
      </c>
      <c r="G51" s="34">
        <v>121</v>
      </c>
      <c r="H51" s="17">
        <f t="shared" si="2"/>
        <v>0</v>
      </c>
      <c r="I51" s="33">
        <v>0</v>
      </c>
      <c r="J51" s="39">
        <v>0</v>
      </c>
      <c r="K51" s="22"/>
      <c r="L51" s="28"/>
      <c r="M51" s="29"/>
      <c r="N51" s="30"/>
      <c r="O51" s="21"/>
      <c r="P51" s="23"/>
    </row>
    <row r="52" spans="1:16" ht="15" customHeight="1">
      <c r="A52" s="44">
        <v>41801</v>
      </c>
      <c r="B52" s="41" t="s">
        <v>18</v>
      </c>
      <c r="C52" s="38">
        <v>173</v>
      </c>
      <c r="D52" s="47">
        <f t="shared" si="0"/>
        <v>119</v>
      </c>
      <c r="E52" s="17">
        <f t="shared" si="1"/>
        <v>119</v>
      </c>
      <c r="F52" s="33">
        <v>67</v>
      </c>
      <c r="G52" s="34">
        <v>52</v>
      </c>
      <c r="H52" s="17">
        <f t="shared" si="2"/>
        <v>0</v>
      </c>
      <c r="I52" s="33">
        <v>0</v>
      </c>
      <c r="J52" s="39">
        <v>0</v>
      </c>
      <c r="K52" s="22"/>
      <c r="L52" s="28"/>
      <c r="M52" s="29"/>
      <c r="N52" s="30"/>
      <c r="O52" s="21"/>
      <c r="P52" s="23"/>
    </row>
    <row r="53" spans="1:16" ht="15" customHeight="1">
      <c r="A53" s="44">
        <v>41797</v>
      </c>
      <c r="B53" s="41" t="s">
        <v>25</v>
      </c>
      <c r="C53" s="38">
        <v>183</v>
      </c>
      <c r="D53" s="47">
        <f t="shared" si="0"/>
        <v>179</v>
      </c>
      <c r="E53" s="17">
        <f t="shared" si="1"/>
        <v>148</v>
      </c>
      <c r="F53" s="33">
        <v>87</v>
      </c>
      <c r="G53" s="34">
        <v>61</v>
      </c>
      <c r="H53" s="17">
        <f t="shared" si="2"/>
        <v>31</v>
      </c>
      <c r="I53" s="33">
        <v>31</v>
      </c>
      <c r="J53" s="39">
        <v>0</v>
      </c>
      <c r="K53" s="22"/>
      <c r="L53" s="28"/>
      <c r="M53" s="29"/>
      <c r="N53" s="30"/>
      <c r="O53" s="21"/>
      <c r="P53" s="23"/>
    </row>
    <row r="54" spans="1:16" ht="15" customHeight="1">
      <c r="A54" s="44">
        <v>41807</v>
      </c>
      <c r="B54" s="41" t="s">
        <v>41</v>
      </c>
      <c r="C54" s="38">
        <v>416</v>
      </c>
      <c r="D54" s="47">
        <f t="shared" si="0"/>
        <v>288</v>
      </c>
      <c r="E54" s="17">
        <f t="shared" si="1"/>
        <v>278</v>
      </c>
      <c r="F54" s="33">
        <v>90</v>
      </c>
      <c r="G54" s="34">
        <v>188</v>
      </c>
      <c r="H54" s="17">
        <f t="shared" si="2"/>
        <v>10</v>
      </c>
      <c r="I54" s="33">
        <v>10</v>
      </c>
      <c r="J54" s="39">
        <v>0</v>
      </c>
      <c r="K54" s="22"/>
      <c r="L54" s="28"/>
      <c r="M54" s="29"/>
      <c r="N54" s="30"/>
      <c r="O54" s="21"/>
      <c r="P54" s="23"/>
    </row>
    <row r="55" spans="1:16" ht="15" customHeight="1">
      <c r="A55" s="44">
        <v>41872</v>
      </c>
      <c r="B55" s="41" t="s">
        <v>19</v>
      </c>
      <c r="C55" s="38">
        <v>154</v>
      </c>
      <c r="D55" s="47">
        <f t="shared" si="0"/>
        <v>106</v>
      </c>
      <c r="E55" s="17">
        <f t="shared" si="1"/>
        <v>106</v>
      </c>
      <c r="F55" s="33">
        <v>46</v>
      </c>
      <c r="G55" s="34">
        <v>60</v>
      </c>
      <c r="H55" s="17">
        <f t="shared" si="2"/>
        <v>0</v>
      </c>
      <c r="I55" s="33">
        <v>0</v>
      </c>
      <c r="J55" s="39">
        <v>0</v>
      </c>
      <c r="K55" s="22"/>
      <c r="L55" s="28"/>
      <c r="M55" s="29"/>
      <c r="N55" s="30"/>
      <c r="O55" s="21"/>
      <c r="P55" s="23"/>
    </row>
    <row r="56" spans="1:16" ht="15" customHeight="1">
      <c r="A56" s="44">
        <v>41885</v>
      </c>
      <c r="B56" s="41" t="s">
        <v>20</v>
      </c>
      <c r="C56" s="38">
        <v>149</v>
      </c>
      <c r="D56" s="47">
        <f t="shared" si="0"/>
        <v>100</v>
      </c>
      <c r="E56" s="17">
        <f t="shared" si="1"/>
        <v>91</v>
      </c>
      <c r="F56" s="33">
        <v>87</v>
      </c>
      <c r="G56" s="34">
        <v>4</v>
      </c>
      <c r="H56" s="17">
        <f t="shared" si="2"/>
        <v>9</v>
      </c>
      <c r="I56" s="33">
        <v>9</v>
      </c>
      <c r="J56" s="39">
        <v>0</v>
      </c>
      <c r="K56" s="22"/>
      <c r="L56" s="28"/>
      <c r="M56" s="29"/>
      <c r="N56" s="30"/>
      <c r="O56" s="21"/>
      <c r="P56" s="22"/>
    </row>
    <row r="57" spans="1:16" ht="3" customHeight="1" thickBot="1">
      <c r="A57" s="45"/>
      <c r="B57" s="42"/>
      <c r="C57" s="32"/>
      <c r="D57" s="6"/>
      <c r="E57" s="7"/>
      <c r="F57" s="7"/>
      <c r="G57" s="7"/>
      <c r="H57" s="7"/>
      <c r="I57" s="7"/>
      <c r="J57" s="8"/>
      <c r="K57" s="23"/>
      <c r="L57" s="18"/>
      <c r="M57" s="23"/>
      <c r="N57" s="23"/>
      <c r="O57" s="23"/>
      <c r="P57" s="23"/>
    </row>
    <row r="58" spans="2:16" ht="11.25" customHeight="1" thickBot="1">
      <c r="B58" s="9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4" customFormat="1" ht="21.75" customHeight="1" thickBot="1">
      <c r="A59" s="58" t="s">
        <v>52</v>
      </c>
      <c r="B59" s="59"/>
      <c r="C59" s="59"/>
      <c r="D59" s="59"/>
      <c r="E59" s="59"/>
      <c r="F59" s="59"/>
      <c r="G59" s="59"/>
      <c r="H59" s="60"/>
      <c r="I59" s="43"/>
      <c r="K59" s="13"/>
      <c r="L59" s="13"/>
      <c r="M59" s="13"/>
      <c r="N59" s="13"/>
      <c r="O59" s="13"/>
      <c r="P59" s="13"/>
    </row>
    <row r="60" spans="2:16" ht="13.5" customHeight="1">
      <c r="B60" s="12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2:16" ht="13.5" customHeight="1">
      <c r="B61" s="14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3.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3.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3.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3.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3.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3.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3.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3.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3.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3.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3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3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3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3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3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3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3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8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8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8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8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8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sheetProtection/>
  <mergeCells count="15">
    <mergeCell ref="D15:D16"/>
    <mergeCell ref="E15:G15"/>
    <mergeCell ref="H15:J15"/>
    <mergeCell ref="A13:J13"/>
    <mergeCell ref="A14:A16"/>
    <mergeCell ref="A59:H59"/>
    <mergeCell ref="A5:J5"/>
    <mergeCell ref="A6:J6"/>
    <mergeCell ref="A7:J7"/>
    <mergeCell ref="A9:J9"/>
    <mergeCell ref="A10:J10"/>
    <mergeCell ref="A11:J11"/>
    <mergeCell ref="D14:J14"/>
    <mergeCell ref="B14:B16"/>
    <mergeCell ref="C14:C16"/>
  </mergeCells>
  <printOptions horizontalCentered="1"/>
  <pageMargins left="0.5118110236220472" right="0.5118110236220472" top="0" bottom="0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2017-09-28T14:44:55Z</cp:lastPrinted>
  <dcterms:created xsi:type="dcterms:W3CDTF">2001-05-04T16:53:06Z</dcterms:created>
  <dcterms:modified xsi:type="dcterms:W3CDTF">2018-05-22T22:26:24Z</dcterms:modified>
  <cp:category/>
  <cp:version/>
  <cp:contentType/>
  <cp:contentStatus/>
</cp:coreProperties>
</file>