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285" activeTab="0"/>
  </bookViews>
  <sheets>
    <sheet name="Hoja2" sheetId="1" r:id="rId1"/>
  </sheets>
  <externalReferences>
    <externalReference r:id="rId4"/>
  </externalReferences>
  <definedNames>
    <definedName name="LISTA_MP">OFFSET(INDIRECT('[1]VisorPPO'!$I$1376),1,,'[1]VisorPPO'!$I$1377,)</definedName>
  </definedNames>
  <calcPr fullCalcOnLoad="1"/>
</workbook>
</file>

<file path=xl/sharedStrings.xml><?xml version="1.0" encoding="utf-8"?>
<sst xmlns="http://schemas.openxmlformats.org/spreadsheetml/2006/main" count="65" uniqueCount="57">
  <si>
    <t>MUNICIPIOS</t>
  </si>
  <si>
    <t>TOTAL</t>
  </si>
  <si>
    <t>U</t>
  </si>
  <si>
    <t>R</t>
  </si>
  <si>
    <t>Total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</si>
  <si>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</si>
  <si>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</si>
  <si>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</si>
  <si>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</si>
  <si>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</si>
  <si>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</si>
  <si>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</si>
  <si>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</si>
  <si>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</si>
  <si>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</si>
  <si>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</si>
  <si>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</si>
  <si>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</si>
  <si>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</si>
  <si>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</si>
  <si>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</si>
  <si>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</si>
  <si>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</si>
  <si>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</si>
  <si>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</si>
  <si>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</si>
  <si>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</si>
  <si>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</si>
  <si>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</si>
  <si>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</si>
  <si>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</si>
  <si>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</si>
  <si>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Santa María</t>
  </si>
  <si>
    <t>Suaza</t>
  </si>
  <si>
    <t>Tarqui</t>
  </si>
  <si>
    <t>Tesalia</t>
  </si>
  <si>
    <t>Timaná</t>
  </si>
  <si>
    <t>Villavieja</t>
  </si>
  <si>
    <t>Yaguará</t>
  </si>
  <si>
    <t>Teruel</t>
  </si>
  <si>
    <t xml:space="preserve">Tello </t>
  </si>
  <si>
    <t>PREESCOLAR</t>
  </si>
  <si>
    <t>BASICA PRIMARIA</t>
  </si>
  <si>
    <t>BASICA SECUNDARIA</t>
  </si>
  <si>
    <t>San Agustín</t>
  </si>
  <si>
    <t>MATRICULAS</t>
  </si>
  <si>
    <t>MUNICIPIOS EN EL DEPARTAMENTO</t>
  </si>
  <si>
    <r>
      <rPr>
        <b/>
        <sz val="10"/>
        <rFont val="Arial"/>
        <family val="2"/>
      </rPr>
      <t xml:space="preserve">MEDIA </t>
    </r>
    <r>
      <rPr>
        <b/>
        <sz val="8"/>
        <rFont val="Arial"/>
        <family val="2"/>
      </rPr>
      <t>VOCACIONAL</t>
    </r>
  </si>
  <si>
    <t>INSTITUCIONES CENTROS Y SEDES EDUCATIVAS</t>
  </si>
  <si>
    <t>SISTEMA DE INFORMACION REGIONAL "SIR"</t>
  </si>
  <si>
    <t>GOBERNACION DEL HUILA</t>
  </si>
  <si>
    <t>DEPARTAMENTO ADMINISTRATIVO DE PLANEACION</t>
  </si>
  <si>
    <t>POBLACION EN EDAD ESCOLAR       5-16 AÑOS</t>
  </si>
  <si>
    <t>COBERTURA ACTUAL</t>
  </si>
  <si>
    <t>POBLACION EN EDAD ESCOLAR, MATRICULAS POR INSTITUCIONES Y CENTROS EDUCATIVOS OFICIALES,  NIVELES, ZONAS Y</t>
  </si>
  <si>
    <t>FUENTE: Secretaría de Educación Departamental, Secretarías de Educación Municipal de Neiva y Pitalito - DANE</t>
  </si>
  <si>
    <t>El Pital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</si>
</sst>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_ * #,##0.000_ ;_ * \-#,##0.000_ ;_ * &quot;-&quot;??_ ;_ @_ "/>
    <numFmt numFmtId="175" formatCode="_ * #,##0.0000_ ;_ * \-#,##0.0000_ ;_ * &quot;-&quot;??_ ;_ @_ "/>
    <numFmt numFmtId="176" formatCode="#,##0;[Red]#,##0"/>
    <numFmt numFmtId="177" formatCode="#,##0.0;[Red]#,##0.0"/>
    <numFmt numFmtId="178" formatCode="#,##0.00;[Red]#,##0.00"/>
    <numFmt numFmtId="179" formatCode="#,##0.000;[Red]#,##0.000"/>
    <numFmt numFmtId="180" formatCode=";;"/>
  </numFmts>
  <fonts count="4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6"/>
      <name val="Courier"/>
      <family val="0"/>
    </font>
    <font>
      <b/>
      <sz val="1"/>
      <color indexed="8"/>
      <name val="Courier"/>
      <family val="3"/>
    </font>
    <font>
      <b/>
      <sz val="1"/>
      <color indexed="18"/>
      <name val="Courier"/>
      <family val="3"/>
    </font>
    <font>
      <b/>
      <u val="single"/>
      <sz val="1"/>
      <color indexed="17"/>
      <name val="Courier"/>
      <family val="3"/>
    </font>
    <font>
      <b/>
      <sz val="1"/>
      <color indexed="20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D9F"/>
        <bgColor indexed="64"/>
      </patternFill>
    </fill>
    <fill>
      <patternFill patternType="solid">
        <fgColor rgb="FF54D45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180" fontId="5" fillId="0" borderId="0">
      <alignment/>
      <protection locked="0"/>
    </xf>
    <xf numFmtId="180" fontId="6" fillId="0" borderId="0">
      <alignment/>
      <protection locked="0"/>
    </xf>
    <xf numFmtId="180" fontId="7" fillId="0" borderId="0">
      <alignment/>
      <protection locked="0"/>
    </xf>
    <xf numFmtId="180" fontId="8" fillId="0" borderId="0">
      <alignment/>
      <protection locked="0"/>
    </xf>
    <xf numFmtId="180" fontId="9" fillId="0" borderId="0">
      <alignment/>
      <protection locked="0"/>
    </xf>
    <xf numFmtId="180" fontId="9" fillId="0" borderId="0">
      <alignment/>
      <protection locked="0"/>
    </xf>
    <xf numFmtId="180" fontId="10" fillId="0" borderId="0">
      <alignment/>
      <protection locked="0"/>
    </xf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37" fontId="4" fillId="0" borderId="0">
      <alignment/>
      <protection/>
    </xf>
    <xf numFmtId="0" fontId="12" fillId="0" borderId="0">
      <alignment/>
      <protection/>
    </xf>
    <xf numFmtId="37" fontId="11" fillId="0" borderId="0">
      <alignment/>
      <protection/>
    </xf>
    <xf numFmtId="37" fontId="11" fillId="0" borderId="0">
      <alignment/>
      <protection/>
    </xf>
    <xf numFmtId="37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176" fontId="1" fillId="0" borderId="13" xfId="54" applyNumberFormat="1" applyFont="1" applyFill="1" applyBorder="1" applyAlignment="1">
      <alignment/>
    </xf>
    <xf numFmtId="176" fontId="1" fillId="33" borderId="13" xfId="0" applyNumberFormat="1" applyFont="1" applyFill="1" applyBorder="1" applyAlignment="1" applyProtection="1">
      <alignment horizontal="right" vertical="center"/>
      <protection/>
    </xf>
    <xf numFmtId="176" fontId="0" fillId="0" borderId="14" xfId="0" applyNumberFormat="1" applyFill="1" applyBorder="1" applyAlignment="1">
      <alignment/>
    </xf>
    <xf numFmtId="176" fontId="0" fillId="0" borderId="15" xfId="0" applyNumberFormat="1" applyFill="1" applyBorder="1" applyAlignment="1">
      <alignment/>
    </xf>
    <xf numFmtId="176" fontId="0" fillId="0" borderId="16" xfId="0" applyNumberFormat="1" applyFill="1" applyBorder="1" applyAlignment="1">
      <alignment/>
    </xf>
    <xf numFmtId="178" fontId="0" fillId="0" borderId="17" xfId="54" applyNumberFormat="1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8" fontId="0" fillId="0" borderId="17" xfId="54" applyNumberFormat="1" applyFont="1" applyFill="1" applyBorder="1" applyAlignment="1">
      <alignment/>
    </xf>
    <xf numFmtId="176" fontId="47" fillId="0" borderId="13" xfId="0" applyNumberFormat="1" applyFont="1" applyFill="1" applyBorder="1" applyAlignment="1" applyProtection="1">
      <alignment horizontal="right" vertical="center"/>
      <protection/>
    </xf>
    <xf numFmtId="176" fontId="47" fillId="0" borderId="13" xfId="0" applyNumberFormat="1" applyFont="1" applyFill="1" applyBorder="1" applyAlignment="1" applyProtection="1">
      <alignment vertical="center"/>
      <protection/>
    </xf>
    <xf numFmtId="176" fontId="47" fillId="33" borderId="13" xfId="0" applyNumberFormat="1" applyFont="1" applyFill="1" applyBorder="1" applyAlignment="1" applyProtection="1">
      <alignment horizontal="right" vertical="center"/>
      <protection/>
    </xf>
    <xf numFmtId="176" fontId="47" fillId="33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horizontal="center"/>
    </xf>
    <xf numFmtId="3" fontId="1" fillId="0" borderId="13" xfId="54" applyNumberFormat="1" applyFont="1" applyFill="1" applyBorder="1" applyAlignment="1">
      <alignment horizontal="right"/>
    </xf>
    <xf numFmtId="176" fontId="1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8" xfId="0" applyNumberFormat="1" applyFill="1" applyBorder="1" applyAlignment="1">
      <alignment horizontal="right"/>
    </xf>
    <xf numFmtId="176" fontId="0" fillId="0" borderId="19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horizontal="right"/>
    </xf>
    <xf numFmtId="176" fontId="0" fillId="0" borderId="20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3" xfId="0" applyFill="1" applyBorder="1" applyAlignment="1">
      <alignment/>
    </xf>
    <xf numFmtId="173" fontId="0" fillId="0" borderId="19" xfId="0" applyNumberFormat="1" applyFill="1" applyBorder="1" applyAlignment="1">
      <alignment/>
    </xf>
    <xf numFmtId="173" fontId="0" fillId="0" borderId="13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7" xfId="0" applyFill="1" applyBorder="1" applyAlignment="1">
      <alignment/>
    </xf>
    <xf numFmtId="173" fontId="0" fillId="0" borderId="0" xfId="54" applyNumberFormat="1" applyFont="1" applyBorder="1" applyAlignment="1" applyProtection="1">
      <alignment/>
      <protection locked="0"/>
    </xf>
    <xf numFmtId="173" fontId="47" fillId="0" borderId="0" xfId="59" applyNumberFormat="1" applyFont="1" applyFill="1">
      <alignment/>
      <protection/>
    </xf>
    <xf numFmtId="3" fontId="1" fillId="0" borderId="13" xfId="54" applyNumberFormat="1" applyFont="1" applyFill="1" applyBorder="1" applyAlignment="1">
      <alignment horizontal="right" vertical="center"/>
    </xf>
    <xf numFmtId="176" fontId="1" fillId="0" borderId="13" xfId="54" applyNumberFormat="1" applyFont="1" applyFill="1" applyBorder="1" applyAlignment="1">
      <alignment vertical="center"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178" fontId="1" fillId="0" borderId="17" xfId="54" applyNumberFormat="1" applyFont="1" applyFill="1" applyBorder="1" applyAlignment="1">
      <alignment vertical="center"/>
    </xf>
    <xf numFmtId="0" fontId="2" fillId="34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34" borderId="22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left" vertical="center" wrapText="1"/>
    </xf>
    <xf numFmtId="0" fontId="2" fillId="34" borderId="24" xfId="0" applyFont="1" applyFill="1" applyBorder="1" applyAlignment="1">
      <alignment horizontal="left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5" borderId="28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5" xfId="62"/>
    <cellStyle name="Normal 6" xfId="63"/>
    <cellStyle name="Normal 7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752475</xdr:colOff>
      <xdr:row>6</xdr:row>
      <xdr:rowOff>66675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NE\VisorCertificaPoblacio%20da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sorPPO"/>
      <sheetName val="Simples Total"/>
    </sheetNames>
    <sheetDataSet>
      <sheetData sheetId="0">
        <row r="1376">
          <cell r="I1376" t="str">
            <v>$E$858</v>
          </cell>
        </row>
        <row r="1377">
          <cell r="I1377">
            <v>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X61"/>
  <sheetViews>
    <sheetView showGridLines="0" tabSelected="1" zoomScalePageLayoutView="0" workbookViewId="0" topLeftCell="A1">
      <selection activeCell="T34" sqref="T34"/>
    </sheetView>
  </sheetViews>
  <sheetFormatPr defaultColWidth="11.421875" defaultRowHeight="12.75"/>
  <cols>
    <col min="1" max="1" width="13.00390625" style="0" customWidth="1"/>
    <col min="2" max="2" width="14.28125" style="1" customWidth="1"/>
    <col min="3" max="3" width="12.140625" style="1" customWidth="1"/>
    <col min="4" max="4" width="8.00390625" style="1" customWidth="1"/>
    <col min="5" max="5" width="7.8515625" style="1" customWidth="1"/>
    <col min="6" max="6" width="6.8515625" style="1" customWidth="1"/>
    <col min="7" max="7" width="7.28125" style="1" customWidth="1"/>
    <col min="8" max="8" width="7.00390625" style="1" customWidth="1"/>
    <col min="9" max="9" width="7.140625" style="1" customWidth="1"/>
    <col min="10" max="10" width="7.28125" style="1" customWidth="1"/>
    <col min="11" max="13" width="6.8515625" style="0" customWidth="1"/>
    <col min="14" max="14" width="7.140625" style="0" customWidth="1"/>
    <col min="15" max="15" width="12.57421875" style="0" customWidth="1"/>
    <col min="16" max="16" width="4.28125" style="0" customWidth="1"/>
    <col min="17" max="17" width="8.7109375" style="0" customWidth="1"/>
    <col min="18" max="18" width="3.57421875" style="0" customWidth="1"/>
  </cols>
  <sheetData>
    <row r="1" ht="12.75"/>
    <row r="2" ht="12.75"/>
    <row r="3" ht="12.75"/>
    <row r="4" ht="12.75"/>
    <row r="5" ht="12.75"/>
    <row r="6" ht="12.75"/>
    <row r="7" ht="13.5" thickBot="1"/>
    <row r="8" spans="1:15" ht="18" customHeight="1">
      <c r="A8" s="55" t="s">
        <v>49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</row>
    <row r="9" spans="1:15" ht="12.75">
      <c r="A9" s="58" t="s">
        <v>50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60"/>
    </row>
    <row r="10" spans="1:15" ht="13.5" thickBot="1">
      <c r="A10" s="61" t="s">
        <v>51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3"/>
    </row>
    <row r="11" ht="7.5" customHeight="1" thickBot="1"/>
    <row r="12" spans="1:15" ht="16.5" customHeight="1">
      <c r="A12" s="55" t="s">
        <v>54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7"/>
    </row>
    <row r="13" spans="1:15" ht="15" customHeight="1" thickBot="1">
      <c r="A13" s="61" t="s">
        <v>46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3"/>
    </row>
    <row r="14" spans="1:15" s="1" customFormat="1" ht="8.25" customHeight="1" thickBo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20.25" customHeight="1" thickBot="1">
      <c r="A15" s="64">
        <v>2015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6"/>
    </row>
    <row r="16" spans="1:15" ht="18" customHeight="1" thickBot="1">
      <c r="A16" s="46" t="s">
        <v>0</v>
      </c>
      <c r="B16" s="46" t="s">
        <v>48</v>
      </c>
      <c r="C16" s="46" t="s">
        <v>52</v>
      </c>
      <c r="D16" s="49" t="s">
        <v>45</v>
      </c>
      <c r="E16" s="50"/>
      <c r="F16" s="50"/>
      <c r="G16" s="50"/>
      <c r="H16" s="50"/>
      <c r="I16" s="50"/>
      <c r="J16" s="50"/>
      <c r="K16" s="50"/>
      <c r="L16" s="50"/>
      <c r="M16" s="50"/>
      <c r="N16" s="51"/>
      <c r="O16" s="46" t="s">
        <v>53</v>
      </c>
    </row>
    <row r="17" spans="1:15" ht="29.25" customHeight="1" thickBot="1">
      <c r="A17" s="47"/>
      <c r="B17" s="47"/>
      <c r="C17" s="47"/>
      <c r="D17" s="49" t="s">
        <v>1</v>
      </c>
      <c r="E17" s="50"/>
      <c r="F17" s="52"/>
      <c r="G17" s="49" t="s">
        <v>41</v>
      </c>
      <c r="H17" s="51"/>
      <c r="I17" s="49" t="s">
        <v>42</v>
      </c>
      <c r="J17" s="51"/>
      <c r="K17" s="49" t="s">
        <v>43</v>
      </c>
      <c r="L17" s="51"/>
      <c r="M17" s="49" t="s">
        <v>47</v>
      </c>
      <c r="N17" s="51"/>
      <c r="O17" s="47"/>
    </row>
    <row r="18" spans="1:15" ht="18" customHeight="1" thickBot="1">
      <c r="A18" s="48"/>
      <c r="B18" s="48"/>
      <c r="C18" s="48"/>
      <c r="D18" s="41" t="s">
        <v>4</v>
      </c>
      <c r="E18" s="41" t="s">
        <v>2</v>
      </c>
      <c r="F18" s="41" t="s">
        <v>3</v>
      </c>
      <c r="G18" s="41" t="s">
        <v>2</v>
      </c>
      <c r="H18" s="41" t="s">
        <v>3</v>
      </c>
      <c r="I18" s="41" t="s">
        <v>2</v>
      </c>
      <c r="J18" s="41" t="s">
        <v>3</v>
      </c>
      <c r="K18" s="41" t="s">
        <v>2</v>
      </c>
      <c r="L18" s="41" t="s">
        <v>3</v>
      </c>
      <c r="M18" s="41" t="s">
        <v>2</v>
      </c>
      <c r="N18" s="41" t="s">
        <v>3</v>
      </c>
      <c r="O18" s="48"/>
    </row>
    <row r="19" spans="1:15" ht="15" customHeight="1">
      <c r="A19" s="3"/>
      <c r="B19" s="28"/>
      <c r="C19" s="29"/>
      <c r="D19" s="29"/>
      <c r="E19" s="29"/>
      <c r="F19" s="29"/>
      <c r="G19" s="29"/>
      <c r="H19" s="30"/>
      <c r="I19" s="29"/>
      <c r="J19" s="30"/>
      <c r="K19" s="31"/>
      <c r="L19" s="32"/>
      <c r="M19" s="31"/>
      <c r="N19" s="32"/>
      <c r="O19" s="33"/>
    </row>
    <row r="20" spans="1:24" ht="15" customHeight="1">
      <c r="A20" s="2" t="s">
        <v>5</v>
      </c>
      <c r="B20" s="36">
        <f>SUM(B22:B58)</f>
        <v>1960</v>
      </c>
      <c r="C20" s="36">
        <f>SUM(C22:C58)</f>
        <v>269323</v>
      </c>
      <c r="D20" s="37">
        <f>E20+F20</f>
        <v>203738</v>
      </c>
      <c r="E20" s="37">
        <f>G20+I20+K20+M20</f>
        <v>119984</v>
      </c>
      <c r="F20" s="37">
        <f>H20+J20+L20+N20</f>
        <v>83754</v>
      </c>
      <c r="G20" s="23">
        <f>SUM(G22:G58)</f>
        <v>8180</v>
      </c>
      <c r="H20" s="23">
        <f>SUM(H22:H58)</f>
        <v>6562</v>
      </c>
      <c r="I20" s="23">
        <f>SUM(I22:I58)</f>
        <v>52234</v>
      </c>
      <c r="J20" s="23">
        <f>SUM(J22:J58)</f>
        <v>47164</v>
      </c>
      <c r="K20" s="10">
        <f>SUM(K22:K58)</f>
        <v>44250</v>
      </c>
      <c r="L20" s="10">
        <f>SUM(L22:L58)</f>
        <v>24314</v>
      </c>
      <c r="M20" s="10">
        <f>SUM(M22:M58)</f>
        <v>15320</v>
      </c>
      <c r="N20" s="10">
        <f>SUM(N22:N58)</f>
        <v>5714</v>
      </c>
      <c r="O20" s="40">
        <f>(D20/C20)*100</f>
        <v>75.64819937398588</v>
      </c>
      <c r="Q20" s="38"/>
      <c r="R20" s="39"/>
      <c r="S20" s="53"/>
      <c r="X20" s="38"/>
    </row>
    <row r="21" spans="1:23" ht="15" customHeight="1">
      <c r="A21" s="3"/>
      <c r="B21" s="24"/>
      <c r="C21" s="22"/>
      <c r="D21" s="9"/>
      <c r="E21" s="9"/>
      <c r="F21" s="9"/>
      <c r="G21" s="17"/>
      <c r="H21" s="18"/>
      <c r="I21" s="15"/>
      <c r="J21" s="25"/>
      <c r="K21" s="15"/>
      <c r="L21" s="15"/>
      <c r="M21" s="15"/>
      <c r="N21" s="15"/>
      <c r="O21" s="16"/>
      <c r="Q21" s="38"/>
      <c r="R21" s="39"/>
      <c r="S21" s="54"/>
      <c r="W21" s="38"/>
    </row>
    <row r="22" spans="1:19" ht="15" customHeight="1">
      <c r="A22" s="7" t="s">
        <v>6</v>
      </c>
      <c r="B22" s="26">
        <v>165</v>
      </c>
      <c r="C22" s="34">
        <v>68586</v>
      </c>
      <c r="D22" s="9">
        <f>E22+F22</f>
        <v>50717</v>
      </c>
      <c r="E22" s="9">
        <f>G22+I22+K22+M22</f>
        <v>45748</v>
      </c>
      <c r="F22" s="9">
        <f aca="true" t="shared" si="0" ref="F22:F58">H22+J22+L22+N22</f>
        <v>4969</v>
      </c>
      <c r="G22" s="17">
        <v>3317</v>
      </c>
      <c r="H22" s="18">
        <v>392</v>
      </c>
      <c r="I22" s="17">
        <v>20266</v>
      </c>
      <c r="J22" s="18">
        <v>2484</v>
      </c>
      <c r="K22" s="17">
        <v>16406</v>
      </c>
      <c r="L22" s="17">
        <v>1688</v>
      </c>
      <c r="M22" s="17">
        <v>5759</v>
      </c>
      <c r="N22" s="18">
        <v>405</v>
      </c>
      <c r="O22" s="16">
        <f>(D22/C22)*100</f>
        <v>73.94657801883766</v>
      </c>
      <c r="Q22" s="38"/>
      <c r="R22" s="39"/>
      <c r="S22" s="53"/>
    </row>
    <row r="23" spans="1:19" ht="15" customHeight="1">
      <c r="A23" s="7" t="s">
        <v>7</v>
      </c>
      <c r="B23" s="26">
        <v>94</v>
      </c>
      <c r="C23" s="35">
        <v>9048</v>
      </c>
      <c r="D23" s="9">
        <f aca="true" t="shared" si="1" ref="D23:D58">E23+F23</f>
        <v>7067</v>
      </c>
      <c r="E23" s="9">
        <f aca="true" t="shared" si="2" ref="E23:E58">G23+I23+K23+M23</f>
        <v>1534</v>
      </c>
      <c r="F23" s="9">
        <f>H23+J23+L23+N23</f>
        <v>5533</v>
      </c>
      <c r="G23" s="17">
        <v>101</v>
      </c>
      <c r="H23" s="18">
        <v>445</v>
      </c>
      <c r="I23" s="17">
        <v>658</v>
      </c>
      <c r="J23" s="18">
        <v>3349</v>
      </c>
      <c r="K23" s="19">
        <v>576</v>
      </c>
      <c r="L23" s="19">
        <v>1527</v>
      </c>
      <c r="M23" s="19">
        <v>199</v>
      </c>
      <c r="N23" s="20">
        <v>212</v>
      </c>
      <c r="O23" s="14">
        <f>(D23/C23)*100</f>
        <v>78.10565870910699</v>
      </c>
      <c r="Q23" s="38"/>
      <c r="R23" s="39"/>
      <c r="S23" s="53"/>
    </row>
    <row r="24" spans="1:19" ht="15" customHeight="1">
      <c r="A24" s="7" t="s">
        <v>8</v>
      </c>
      <c r="B24" s="26">
        <v>25</v>
      </c>
      <c r="C24" s="35">
        <v>2338</v>
      </c>
      <c r="D24" s="9">
        <f t="shared" si="1"/>
        <v>1916</v>
      </c>
      <c r="E24" s="9">
        <f t="shared" si="2"/>
        <v>1304</v>
      </c>
      <c r="F24" s="9">
        <f t="shared" si="0"/>
        <v>612</v>
      </c>
      <c r="G24" s="17">
        <v>82</v>
      </c>
      <c r="H24" s="18">
        <v>32</v>
      </c>
      <c r="I24" s="17">
        <v>536</v>
      </c>
      <c r="J24" s="18">
        <v>388</v>
      </c>
      <c r="K24" s="19">
        <v>515</v>
      </c>
      <c r="L24" s="19">
        <v>147</v>
      </c>
      <c r="M24" s="19">
        <v>171</v>
      </c>
      <c r="N24" s="20">
        <v>45</v>
      </c>
      <c r="O24" s="14">
        <f aca="true" t="shared" si="3" ref="O24:O58">(D24/C24)*100</f>
        <v>81.95038494439693</v>
      </c>
      <c r="Q24" s="38"/>
      <c r="R24" s="39"/>
      <c r="S24" s="53"/>
    </row>
    <row r="25" spans="1:19" ht="15" customHeight="1">
      <c r="A25" s="7" t="s">
        <v>9</v>
      </c>
      <c r="B25" s="26">
        <v>35</v>
      </c>
      <c r="C25" s="35">
        <v>6551</v>
      </c>
      <c r="D25" s="9">
        <f t="shared" si="1"/>
        <v>3375</v>
      </c>
      <c r="E25" s="9">
        <f t="shared" si="2"/>
        <v>2138</v>
      </c>
      <c r="F25" s="9">
        <f t="shared" si="0"/>
        <v>1237</v>
      </c>
      <c r="G25" s="17">
        <v>202</v>
      </c>
      <c r="H25" s="18">
        <v>75</v>
      </c>
      <c r="I25" s="17">
        <v>1005</v>
      </c>
      <c r="J25" s="18">
        <v>587</v>
      </c>
      <c r="K25" s="19">
        <v>692</v>
      </c>
      <c r="L25" s="19">
        <v>447</v>
      </c>
      <c r="M25" s="19">
        <v>239</v>
      </c>
      <c r="N25" s="20">
        <v>128</v>
      </c>
      <c r="O25" s="14">
        <f t="shared" si="3"/>
        <v>51.51885208365135</v>
      </c>
      <c r="Q25" s="38"/>
      <c r="R25" s="39"/>
      <c r="S25" s="54"/>
    </row>
    <row r="26" spans="1:19" ht="15" customHeight="1">
      <c r="A26" s="8" t="s">
        <v>10</v>
      </c>
      <c r="B26" s="26">
        <v>65</v>
      </c>
      <c r="C26" s="35">
        <v>5809</v>
      </c>
      <c r="D26" s="9">
        <f t="shared" si="1"/>
        <v>4770</v>
      </c>
      <c r="E26" s="9">
        <f t="shared" si="2"/>
        <v>2046</v>
      </c>
      <c r="F26" s="9">
        <f t="shared" si="0"/>
        <v>2724</v>
      </c>
      <c r="G26" s="17">
        <v>139</v>
      </c>
      <c r="H26" s="18">
        <v>221</v>
      </c>
      <c r="I26" s="17">
        <v>910</v>
      </c>
      <c r="J26" s="18">
        <v>1472</v>
      </c>
      <c r="K26" s="19">
        <v>748</v>
      </c>
      <c r="L26" s="19">
        <v>796</v>
      </c>
      <c r="M26" s="19">
        <v>249</v>
      </c>
      <c r="N26" s="20">
        <v>235</v>
      </c>
      <c r="O26" s="14">
        <f t="shared" si="3"/>
        <v>82.11396109485281</v>
      </c>
      <c r="Q26" s="38"/>
      <c r="R26" s="39"/>
      <c r="S26" s="53"/>
    </row>
    <row r="27" spans="1:19" ht="15" customHeight="1">
      <c r="A27" s="8" t="s">
        <v>11</v>
      </c>
      <c r="B27" s="26">
        <v>10</v>
      </c>
      <c r="C27" s="35">
        <v>1091</v>
      </c>
      <c r="D27" s="9">
        <f t="shared" si="1"/>
        <v>700</v>
      </c>
      <c r="E27" s="9">
        <f t="shared" si="2"/>
        <v>627</v>
      </c>
      <c r="F27" s="9">
        <f t="shared" si="0"/>
        <v>73</v>
      </c>
      <c r="G27" s="17">
        <v>37</v>
      </c>
      <c r="H27" s="18">
        <v>3</v>
      </c>
      <c r="I27" s="17">
        <v>276</v>
      </c>
      <c r="J27" s="18">
        <v>70</v>
      </c>
      <c r="K27" s="19">
        <v>237</v>
      </c>
      <c r="L27" s="19">
        <v>0</v>
      </c>
      <c r="M27" s="19">
        <v>77</v>
      </c>
      <c r="N27" s="20">
        <v>0</v>
      </c>
      <c r="O27" s="14">
        <f t="shared" si="3"/>
        <v>64.16131989000917</v>
      </c>
      <c r="Q27" s="38"/>
      <c r="R27" s="39"/>
      <c r="S27" s="54"/>
    </row>
    <row r="28" spans="1:15" ht="15" customHeight="1">
      <c r="A28" s="8" t="s">
        <v>12</v>
      </c>
      <c r="B28" s="26">
        <v>35</v>
      </c>
      <c r="C28" s="35">
        <v>2230</v>
      </c>
      <c r="D28" s="9">
        <f t="shared" si="1"/>
        <v>1385</v>
      </c>
      <c r="E28" s="9">
        <f t="shared" si="2"/>
        <v>830</v>
      </c>
      <c r="F28" s="9">
        <f t="shared" si="0"/>
        <v>555</v>
      </c>
      <c r="G28" s="17">
        <v>54</v>
      </c>
      <c r="H28" s="18">
        <v>45</v>
      </c>
      <c r="I28" s="17">
        <v>382</v>
      </c>
      <c r="J28" s="18">
        <v>328</v>
      </c>
      <c r="K28" s="19">
        <v>285</v>
      </c>
      <c r="L28" s="19">
        <v>138</v>
      </c>
      <c r="M28" s="19">
        <v>109</v>
      </c>
      <c r="N28" s="20">
        <v>44</v>
      </c>
      <c r="O28" s="14">
        <f t="shared" si="3"/>
        <v>62.10762331838565</v>
      </c>
    </row>
    <row r="29" spans="1:15" ht="15" customHeight="1">
      <c r="A29" s="8" t="s">
        <v>13</v>
      </c>
      <c r="B29" s="26">
        <v>52</v>
      </c>
      <c r="C29" s="35">
        <v>7752</v>
      </c>
      <c r="D29" s="9">
        <f t="shared" si="1"/>
        <v>5521</v>
      </c>
      <c r="E29" s="9">
        <f t="shared" si="2"/>
        <v>4640</v>
      </c>
      <c r="F29" s="9">
        <f t="shared" si="0"/>
        <v>881</v>
      </c>
      <c r="G29" s="17">
        <v>311</v>
      </c>
      <c r="H29" s="18">
        <v>74</v>
      </c>
      <c r="I29" s="17">
        <v>2184</v>
      </c>
      <c r="J29" s="18">
        <v>539</v>
      </c>
      <c r="K29" s="19">
        <v>1674</v>
      </c>
      <c r="L29" s="19">
        <v>220</v>
      </c>
      <c r="M29" s="19">
        <v>471</v>
      </c>
      <c r="N29" s="20">
        <v>48</v>
      </c>
      <c r="O29" s="14">
        <f t="shared" si="3"/>
        <v>71.2203302373581</v>
      </c>
    </row>
    <row r="30" spans="1:15" ht="15" customHeight="1">
      <c r="A30" s="8" t="s">
        <v>14</v>
      </c>
      <c r="B30" s="26">
        <v>57</v>
      </c>
      <c r="C30" s="35">
        <v>2878</v>
      </c>
      <c r="D30" s="9">
        <f t="shared" si="1"/>
        <v>1303</v>
      </c>
      <c r="E30" s="9">
        <f t="shared" si="2"/>
        <v>521</v>
      </c>
      <c r="F30" s="9">
        <f t="shared" si="0"/>
        <v>782</v>
      </c>
      <c r="G30" s="17">
        <v>48</v>
      </c>
      <c r="H30" s="18">
        <v>69</v>
      </c>
      <c r="I30" s="17">
        <v>198</v>
      </c>
      <c r="J30" s="18">
        <v>524</v>
      </c>
      <c r="K30" s="19">
        <v>190</v>
      </c>
      <c r="L30" s="19">
        <v>179</v>
      </c>
      <c r="M30" s="19">
        <v>85</v>
      </c>
      <c r="N30" s="20">
        <v>10</v>
      </c>
      <c r="O30" s="14">
        <f t="shared" si="3"/>
        <v>45.27449617790132</v>
      </c>
    </row>
    <row r="31" spans="1:15" ht="15" customHeight="1">
      <c r="A31" s="8" t="s">
        <v>56</v>
      </c>
      <c r="B31" s="26">
        <v>42</v>
      </c>
      <c r="C31" s="35">
        <v>3210</v>
      </c>
      <c r="D31" s="9">
        <f>E31+F31</f>
        <v>2864</v>
      </c>
      <c r="E31" s="9">
        <f>G31+I31+K31+M31</f>
        <v>1042</v>
      </c>
      <c r="F31" s="9">
        <f>H31+J31+L31+N31</f>
        <v>1822</v>
      </c>
      <c r="G31" s="17">
        <v>69</v>
      </c>
      <c r="H31" s="18">
        <v>157</v>
      </c>
      <c r="I31" s="17">
        <v>432</v>
      </c>
      <c r="J31" s="18">
        <v>1040</v>
      </c>
      <c r="K31" s="19">
        <v>405</v>
      </c>
      <c r="L31" s="19">
        <v>519</v>
      </c>
      <c r="M31" s="19">
        <v>136</v>
      </c>
      <c r="N31" s="20">
        <v>106</v>
      </c>
      <c r="O31" s="14">
        <f>(D31/C31)*100</f>
        <v>89.22118380062305</v>
      </c>
    </row>
    <row r="32" spans="1:15" ht="15" customHeight="1">
      <c r="A32" s="8" t="s">
        <v>15</v>
      </c>
      <c r="B32" s="26">
        <v>14</v>
      </c>
      <c r="C32" s="35">
        <v>1057</v>
      </c>
      <c r="D32" s="9">
        <f t="shared" si="1"/>
        <v>785</v>
      </c>
      <c r="E32" s="9">
        <f t="shared" si="2"/>
        <v>436</v>
      </c>
      <c r="F32" s="9">
        <f t="shared" si="0"/>
        <v>349</v>
      </c>
      <c r="G32" s="17">
        <v>24</v>
      </c>
      <c r="H32" s="18">
        <v>21</v>
      </c>
      <c r="I32" s="17">
        <v>115</v>
      </c>
      <c r="J32" s="18">
        <v>288</v>
      </c>
      <c r="K32" s="19">
        <v>216</v>
      </c>
      <c r="L32" s="19">
        <v>40</v>
      </c>
      <c r="M32" s="19">
        <v>81</v>
      </c>
      <c r="N32" s="20">
        <v>0</v>
      </c>
      <c r="O32" s="14">
        <f t="shared" si="3"/>
        <v>74.26679280983916</v>
      </c>
    </row>
    <row r="33" spans="1:15" ht="15" customHeight="1">
      <c r="A33" s="8" t="s">
        <v>16</v>
      </c>
      <c r="B33" s="26">
        <v>115</v>
      </c>
      <c r="C33" s="35">
        <v>22528</v>
      </c>
      <c r="D33" s="9">
        <f t="shared" si="1"/>
        <v>13777</v>
      </c>
      <c r="E33" s="9">
        <f t="shared" si="2"/>
        <v>7208</v>
      </c>
      <c r="F33" s="9">
        <f t="shared" si="0"/>
        <v>6569</v>
      </c>
      <c r="G33" s="17">
        <v>461</v>
      </c>
      <c r="H33" s="18">
        <v>517</v>
      </c>
      <c r="I33" s="17">
        <v>3024</v>
      </c>
      <c r="J33" s="18">
        <v>3686</v>
      </c>
      <c r="K33" s="19">
        <v>2741</v>
      </c>
      <c r="L33" s="19">
        <v>1881</v>
      </c>
      <c r="M33" s="19">
        <v>982</v>
      </c>
      <c r="N33" s="20">
        <v>485</v>
      </c>
      <c r="O33" s="14">
        <f t="shared" si="3"/>
        <v>61.15500710227273</v>
      </c>
    </row>
    <row r="34" spans="1:15" ht="15" customHeight="1">
      <c r="A34" s="8" t="s">
        <v>17</v>
      </c>
      <c r="B34" s="26">
        <v>55</v>
      </c>
      <c r="C34" s="35">
        <v>8142</v>
      </c>
      <c r="D34" s="9">
        <f t="shared" si="1"/>
        <v>5768</v>
      </c>
      <c r="E34" s="9">
        <f t="shared" si="2"/>
        <v>1839</v>
      </c>
      <c r="F34" s="9">
        <f t="shared" si="0"/>
        <v>3929</v>
      </c>
      <c r="G34" s="17">
        <v>114</v>
      </c>
      <c r="H34" s="18">
        <v>224</v>
      </c>
      <c r="I34" s="17">
        <v>763</v>
      </c>
      <c r="J34" s="18">
        <v>1845</v>
      </c>
      <c r="K34" s="19">
        <v>686</v>
      </c>
      <c r="L34" s="19">
        <v>1407</v>
      </c>
      <c r="M34" s="19">
        <v>276</v>
      </c>
      <c r="N34" s="20">
        <v>453</v>
      </c>
      <c r="O34" s="14">
        <f t="shared" si="3"/>
        <v>70.84254482928027</v>
      </c>
    </row>
    <row r="35" spans="1:15" ht="15" customHeight="1">
      <c r="A35" s="8" t="s">
        <v>18</v>
      </c>
      <c r="B35" s="26">
        <v>53</v>
      </c>
      <c r="C35" s="35">
        <v>5481</v>
      </c>
      <c r="D35" s="9">
        <f t="shared" si="1"/>
        <v>3948</v>
      </c>
      <c r="E35" s="9">
        <f t="shared" si="2"/>
        <v>1370</v>
      </c>
      <c r="F35" s="9">
        <f t="shared" si="0"/>
        <v>2578</v>
      </c>
      <c r="G35" s="17">
        <v>89</v>
      </c>
      <c r="H35" s="18">
        <v>131</v>
      </c>
      <c r="I35" s="17">
        <v>621</v>
      </c>
      <c r="J35" s="18">
        <v>1495</v>
      </c>
      <c r="K35" s="19">
        <v>499</v>
      </c>
      <c r="L35" s="19">
        <v>809</v>
      </c>
      <c r="M35" s="19">
        <v>161</v>
      </c>
      <c r="N35" s="20">
        <v>143</v>
      </c>
      <c r="O35" s="14">
        <f t="shared" si="3"/>
        <v>72.03065134099617</v>
      </c>
    </row>
    <row r="36" spans="1:15" ht="15" customHeight="1">
      <c r="A36" s="8" t="s">
        <v>19</v>
      </c>
      <c r="B36" s="26">
        <v>9</v>
      </c>
      <c r="C36" s="35">
        <v>1626</v>
      </c>
      <c r="D36" s="9">
        <f t="shared" si="1"/>
        <v>1429</v>
      </c>
      <c r="E36" s="9">
        <f t="shared" si="2"/>
        <v>1236</v>
      </c>
      <c r="F36" s="9">
        <f t="shared" si="0"/>
        <v>193</v>
      </c>
      <c r="G36" s="17">
        <v>103</v>
      </c>
      <c r="H36" s="18">
        <v>15</v>
      </c>
      <c r="I36" s="17">
        <v>640</v>
      </c>
      <c r="J36" s="18">
        <v>134</v>
      </c>
      <c r="K36" s="19">
        <v>390</v>
      </c>
      <c r="L36" s="19">
        <v>44</v>
      </c>
      <c r="M36" s="19">
        <v>103</v>
      </c>
      <c r="N36" s="20">
        <v>0</v>
      </c>
      <c r="O36" s="14">
        <f t="shared" si="3"/>
        <v>87.88437884378844</v>
      </c>
    </row>
    <row r="37" spans="1:15" ht="15" customHeight="1">
      <c r="A37" s="8" t="s">
        <v>20</v>
      </c>
      <c r="B37" s="26">
        <v>33</v>
      </c>
      <c r="C37" s="35">
        <v>2837</v>
      </c>
      <c r="D37" s="9">
        <f t="shared" si="1"/>
        <v>2263</v>
      </c>
      <c r="E37" s="9">
        <f t="shared" si="2"/>
        <v>769</v>
      </c>
      <c r="F37" s="9">
        <f t="shared" si="0"/>
        <v>1494</v>
      </c>
      <c r="G37" s="17">
        <v>39</v>
      </c>
      <c r="H37" s="18">
        <v>122</v>
      </c>
      <c r="I37" s="17">
        <v>338</v>
      </c>
      <c r="J37" s="18">
        <v>848</v>
      </c>
      <c r="K37" s="19">
        <v>266</v>
      </c>
      <c r="L37" s="19">
        <v>409</v>
      </c>
      <c r="M37" s="19">
        <v>126</v>
      </c>
      <c r="N37" s="20">
        <v>115</v>
      </c>
      <c r="O37" s="14">
        <f t="shared" si="3"/>
        <v>79.76735988720479</v>
      </c>
    </row>
    <row r="38" spans="1:15" ht="15" customHeight="1">
      <c r="A38" s="8" t="s">
        <v>21</v>
      </c>
      <c r="B38" s="26">
        <v>67</v>
      </c>
      <c r="C38" s="35">
        <v>6578</v>
      </c>
      <c r="D38" s="9">
        <f t="shared" si="1"/>
        <v>4968</v>
      </c>
      <c r="E38" s="9">
        <f t="shared" si="2"/>
        <v>1914</v>
      </c>
      <c r="F38" s="9">
        <f t="shared" si="0"/>
        <v>3054</v>
      </c>
      <c r="G38" s="17">
        <v>118</v>
      </c>
      <c r="H38" s="18">
        <v>188</v>
      </c>
      <c r="I38" s="17">
        <v>728</v>
      </c>
      <c r="J38" s="18">
        <v>1810</v>
      </c>
      <c r="K38" s="19">
        <v>775</v>
      </c>
      <c r="L38" s="19">
        <v>891</v>
      </c>
      <c r="M38" s="19">
        <v>293</v>
      </c>
      <c r="N38" s="20">
        <v>165</v>
      </c>
      <c r="O38" s="14">
        <f t="shared" si="3"/>
        <v>75.52447552447552</v>
      </c>
    </row>
    <row r="39" spans="1:15" ht="15" customHeight="1">
      <c r="A39" s="8" t="s">
        <v>22</v>
      </c>
      <c r="B39" s="26">
        <v>40</v>
      </c>
      <c r="C39" s="35">
        <v>3636</v>
      </c>
      <c r="D39" s="9">
        <f t="shared" si="1"/>
        <v>2987</v>
      </c>
      <c r="E39" s="9">
        <f t="shared" si="2"/>
        <v>1190</v>
      </c>
      <c r="F39" s="9">
        <f t="shared" si="0"/>
        <v>1797</v>
      </c>
      <c r="G39" s="17">
        <v>93</v>
      </c>
      <c r="H39" s="18">
        <v>121</v>
      </c>
      <c r="I39" s="17">
        <v>605</v>
      </c>
      <c r="J39" s="18">
        <v>972</v>
      </c>
      <c r="K39" s="19">
        <v>377</v>
      </c>
      <c r="L39" s="19">
        <v>563</v>
      </c>
      <c r="M39" s="19">
        <v>115</v>
      </c>
      <c r="N39" s="20">
        <v>141</v>
      </c>
      <c r="O39" s="14">
        <f t="shared" si="3"/>
        <v>82.15071507150715</v>
      </c>
    </row>
    <row r="40" spans="1:15" ht="15" customHeight="1">
      <c r="A40" s="8" t="s">
        <v>23</v>
      </c>
      <c r="B40" s="26">
        <v>147</v>
      </c>
      <c r="C40" s="35">
        <v>16232</v>
      </c>
      <c r="D40" s="9">
        <f t="shared" si="1"/>
        <v>13331</v>
      </c>
      <c r="E40" s="9">
        <f t="shared" si="2"/>
        <v>6268</v>
      </c>
      <c r="F40" s="9">
        <f t="shared" si="0"/>
        <v>7063</v>
      </c>
      <c r="G40" s="17">
        <v>415</v>
      </c>
      <c r="H40" s="18">
        <v>597</v>
      </c>
      <c r="I40" s="17">
        <v>2728</v>
      </c>
      <c r="J40" s="18">
        <v>4016</v>
      </c>
      <c r="K40" s="19">
        <v>2228</v>
      </c>
      <c r="L40" s="19">
        <v>1999</v>
      </c>
      <c r="M40" s="19">
        <v>897</v>
      </c>
      <c r="N40" s="20">
        <v>451</v>
      </c>
      <c r="O40" s="14">
        <f t="shared" si="3"/>
        <v>82.12789551503204</v>
      </c>
    </row>
    <row r="41" spans="1:15" ht="15" customHeight="1">
      <c r="A41" s="8" t="s">
        <v>24</v>
      </c>
      <c r="B41" s="26">
        <v>27</v>
      </c>
      <c r="C41" s="35">
        <v>1595</v>
      </c>
      <c r="D41" s="9">
        <f t="shared" si="1"/>
        <v>1487</v>
      </c>
      <c r="E41" s="9">
        <f t="shared" si="2"/>
        <v>782</v>
      </c>
      <c r="F41" s="9">
        <f t="shared" si="0"/>
        <v>705</v>
      </c>
      <c r="G41" s="17">
        <v>40</v>
      </c>
      <c r="H41" s="18">
        <v>86</v>
      </c>
      <c r="I41" s="17">
        <v>272</v>
      </c>
      <c r="J41" s="18">
        <v>422</v>
      </c>
      <c r="K41" s="19">
        <v>337</v>
      </c>
      <c r="L41" s="19">
        <v>167</v>
      </c>
      <c r="M41" s="19">
        <v>133</v>
      </c>
      <c r="N41" s="20">
        <v>30</v>
      </c>
      <c r="O41" s="14">
        <f t="shared" si="3"/>
        <v>93.22884012539186</v>
      </c>
    </row>
    <row r="42" spans="1:15" ht="15" customHeight="1">
      <c r="A42" s="8" t="s">
        <v>25</v>
      </c>
      <c r="B42" s="26">
        <v>30</v>
      </c>
      <c r="C42" s="35">
        <v>4034</v>
      </c>
      <c r="D42" s="9">
        <f t="shared" si="1"/>
        <v>2594</v>
      </c>
      <c r="E42" s="9">
        <f t="shared" si="2"/>
        <v>956</v>
      </c>
      <c r="F42" s="9">
        <f t="shared" si="0"/>
        <v>1638</v>
      </c>
      <c r="G42" s="17">
        <v>55</v>
      </c>
      <c r="H42" s="18">
        <v>181</v>
      </c>
      <c r="I42" s="17">
        <v>324</v>
      </c>
      <c r="J42" s="18">
        <v>1032</v>
      </c>
      <c r="K42" s="19">
        <v>417</v>
      </c>
      <c r="L42" s="19">
        <v>329</v>
      </c>
      <c r="M42" s="19">
        <v>160</v>
      </c>
      <c r="N42" s="20">
        <v>96</v>
      </c>
      <c r="O42" s="14">
        <f t="shared" si="3"/>
        <v>64.30342092216162</v>
      </c>
    </row>
    <row r="43" spans="1:15" ht="15" customHeight="1">
      <c r="A43" s="8" t="s">
        <v>26</v>
      </c>
      <c r="B43" s="26">
        <v>21</v>
      </c>
      <c r="C43" s="35">
        <v>1394</v>
      </c>
      <c r="D43" s="9">
        <f t="shared" si="1"/>
        <v>1309</v>
      </c>
      <c r="E43" s="9">
        <f t="shared" si="2"/>
        <v>889</v>
      </c>
      <c r="F43" s="9">
        <f t="shared" si="0"/>
        <v>420</v>
      </c>
      <c r="G43" s="17">
        <v>44</v>
      </c>
      <c r="H43" s="18">
        <v>46</v>
      </c>
      <c r="I43" s="17">
        <v>267</v>
      </c>
      <c r="J43" s="18">
        <v>374</v>
      </c>
      <c r="K43" s="19">
        <v>424</v>
      </c>
      <c r="L43" s="19">
        <v>0</v>
      </c>
      <c r="M43" s="19">
        <v>154</v>
      </c>
      <c r="N43" s="20">
        <v>0</v>
      </c>
      <c r="O43" s="14">
        <f t="shared" si="3"/>
        <v>93.90243902439023</v>
      </c>
    </row>
    <row r="44" spans="1:15" ht="15" customHeight="1">
      <c r="A44" s="8" t="s">
        <v>27</v>
      </c>
      <c r="B44" s="26">
        <v>59</v>
      </c>
      <c r="C44" s="35">
        <v>7496</v>
      </c>
      <c r="D44" s="9">
        <f t="shared" si="1"/>
        <v>4756</v>
      </c>
      <c r="E44" s="9">
        <f t="shared" si="2"/>
        <v>2380</v>
      </c>
      <c r="F44" s="9">
        <f t="shared" si="0"/>
        <v>2376</v>
      </c>
      <c r="G44" s="17">
        <v>145</v>
      </c>
      <c r="H44" s="18">
        <v>180</v>
      </c>
      <c r="I44" s="17">
        <v>1113</v>
      </c>
      <c r="J44" s="18">
        <v>1256</v>
      </c>
      <c r="K44" s="19">
        <v>871</v>
      </c>
      <c r="L44" s="19">
        <v>756</v>
      </c>
      <c r="M44" s="19">
        <v>251</v>
      </c>
      <c r="N44" s="20">
        <v>184</v>
      </c>
      <c r="O44" s="14">
        <f t="shared" si="3"/>
        <v>63.44717182497332</v>
      </c>
    </row>
    <row r="45" spans="1:15" ht="15" customHeight="1">
      <c r="A45" s="8" t="s">
        <v>28</v>
      </c>
      <c r="B45" s="26">
        <v>45</v>
      </c>
      <c r="C45" s="35">
        <v>2883</v>
      </c>
      <c r="D45" s="9">
        <f t="shared" si="1"/>
        <v>2566</v>
      </c>
      <c r="E45" s="9">
        <f t="shared" si="2"/>
        <v>867</v>
      </c>
      <c r="F45" s="9">
        <f t="shared" si="0"/>
        <v>1699</v>
      </c>
      <c r="G45" s="17">
        <v>45</v>
      </c>
      <c r="H45" s="18">
        <v>186</v>
      </c>
      <c r="I45" s="17">
        <v>262</v>
      </c>
      <c r="J45" s="18">
        <v>1015</v>
      </c>
      <c r="K45" s="19">
        <v>406</v>
      </c>
      <c r="L45" s="19">
        <v>396</v>
      </c>
      <c r="M45" s="19">
        <v>154</v>
      </c>
      <c r="N45" s="20">
        <v>102</v>
      </c>
      <c r="O45" s="14">
        <f t="shared" si="3"/>
        <v>89.00450919181408</v>
      </c>
    </row>
    <row r="46" spans="1:15" ht="15" customHeight="1">
      <c r="A46" s="8" t="s">
        <v>29</v>
      </c>
      <c r="B46" s="26">
        <v>158</v>
      </c>
      <c r="C46" s="35">
        <v>30593</v>
      </c>
      <c r="D46" s="9">
        <f t="shared" si="1"/>
        <v>26394</v>
      </c>
      <c r="E46" s="9">
        <f t="shared" si="2"/>
        <v>16010</v>
      </c>
      <c r="F46" s="9">
        <f t="shared" si="0"/>
        <v>10384</v>
      </c>
      <c r="G46" s="17">
        <v>1049</v>
      </c>
      <c r="H46" s="18">
        <v>854</v>
      </c>
      <c r="I46" s="17">
        <v>7078</v>
      </c>
      <c r="J46" s="18">
        <v>5903</v>
      </c>
      <c r="K46" s="19">
        <v>5998</v>
      </c>
      <c r="L46" s="19">
        <v>2897</v>
      </c>
      <c r="M46" s="19">
        <v>1885</v>
      </c>
      <c r="N46" s="20">
        <v>730</v>
      </c>
      <c r="O46" s="14">
        <f t="shared" si="3"/>
        <v>86.27463798908246</v>
      </c>
    </row>
    <row r="47" spans="1:15" ht="15" customHeight="1">
      <c r="A47" s="8" t="s">
        <v>30</v>
      </c>
      <c r="B47" s="26">
        <v>31</v>
      </c>
      <c r="C47" s="35">
        <v>4075</v>
      </c>
      <c r="D47" s="9">
        <f t="shared" si="1"/>
        <v>4021</v>
      </c>
      <c r="E47" s="9">
        <f t="shared" si="2"/>
        <v>2193</v>
      </c>
      <c r="F47" s="9">
        <f t="shared" si="0"/>
        <v>1828</v>
      </c>
      <c r="G47" s="17">
        <v>146</v>
      </c>
      <c r="H47" s="18">
        <v>97</v>
      </c>
      <c r="I47" s="17">
        <v>1060</v>
      </c>
      <c r="J47" s="18">
        <v>878</v>
      </c>
      <c r="K47" s="19">
        <v>729</v>
      </c>
      <c r="L47" s="19">
        <v>695</v>
      </c>
      <c r="M47" s="19">
        <v>258</v>
      </c>
      <c r="N47" s="20">
        <v>158</v>
      </c>
      <c r="O47" s="14">
        <f t="shared" si="3"/>
        <v>98.67484662576688</v>
      </c>
    </row>
    <row r="48" spans="1:15" ht="15" customHeight="1">
      <c r="A48" s="8" t="s">
        <v>31</v>
      </c>
      <c r="B48" s="26">
        <v>42</v>
      </c>
      <c r="C48" s="35">
        <v>3108</v>
      </c>
      <c r="D48" s="9">
        <f t="shared" si="1"/>
        <v>2646</v>
      </c>
      <c r="E48" s="9">
        <f t="shared" si="2"/>
        <v>1056</v>
      </c>
      <c r="F48" s="9">
        <f t="shared" si="0"/>
        <v>1590</v>
      </c>
      <c r="G48" s="17">
        <v>58</v>
      </c>
      <c r="H48" s="18">
        <v>188</v>
      </c>
      <c r="I48" s="17">
        <v>320</v>
      </c>
      <c r="J48" s="18">
        <v>1073</v>
      </c>
      <c r="K48" s="19">
        <v>537</v>
      </c>
      <c r="L48" s="19">
        <v>262</v>
      </c>
      <c r="M48" s="19">
        <v>141</v>
      </c>
      <c r="N48" s="20">
        <v>67</v>
      </c>
      <c r="O48" s="14">
        <f t="shared" si="3"/>
        <v>85.13513513513513</v>
      </c>
    </row>
    <row r="49" spans="1:15" ht="15" customHeight="1">
      <c r="A49" s="8" t="s">
        <v>44</v>
      </c>
      <c r="B49" s="26">
        <v>98</v>
      </c>
      <c r="C49" s="35">
        <v>7515</v>
      </c>
      <c r="D49" s="9">
        <f t="shared" si="1"/>
        <v>6071</v>
      </c>
      <c r="E49" s="9">
        <f t="shared" si="2"/>
        <v>2515</v>
      </c>
      <c r="F49" s="9">
        <f t="shared" si="0"/>
        <v>3556</v>
      </c>
      <c r="G49" s="17">
        <v>183</v>
      </c>
      <c r="H49" s="18">
        <v>319</v>
      </c>
      <c r="I49" s="17">
        <v>994</v>
      </c>
      <c r="J49" s="18">
        <v>1990</v>
      </c>
      <c r="K49" s="19">
        <v>1017</v>
      </c>
      <c r="L49" s="19">
        <v>976</v>
      </c>
      <c r="M49" s="19">
        <v>321</v>
      </c>
      <c r="N49" s="20">
        <v>271</v>
      </c>
      <c r="O49" s="14">
        <f t="shared" si="3"/>
        <v>80.78509647371924</v>
      </c>
    </row>
    <row r="50" spans="1:15" ht="15" customHeight="1">
      <c r="A50" s="8" t="s">
        <v>32</v>
      </c>
      <c r="B50" s="26">
        <v>43</v>
      </c>
      <c r="C50" s="35">
        <v>2812</v>
      </c>
      <c r="D50" s="9">
        <f t="shared" si="1"/>
        <v>2199</v>
      </c>
      <c r="E50" s="9">
        <f t="shared" si="2"/>
        <v>1055</v>
      </c>
      <c r="F50" s="9">
        <f t="shared" si="0"/>
        <v>1144</v>
      </c>
      <c r="G50" s="17">
        <v>53</v>
      </c>
      <c r="H50" s="18">
        <v>46</v>
      </c>
      <c r="I50" s="17">
        <v>379</v>
      </c>
      <c r="J50" s="18">
        <v>721</v>
      </c>
      <c r="K50" s="19">
        <v>469</v>
      </c>
      <c r="L50" s="19">
        <v>301</v>
      </c>
      <c r="M50" s="19">
        <v>154</v>
      </c>
      <c r="N50" s="20">
        <v>76</v>
      </c>
      <c r="O50" s="14">
        <f t="shared" si="3"/>
        <v>78.20056899004267</v>
      </c>
    </row>
    <row r="51" spans="1:15" ht="15" customHeight="1">
      <c r="A51" s="8" t="s">
        <v>33</v>
      </c>
      <c r="B51" s="26">
        <v>62</v>
      </c>
      <c r="C51" s="35">
        <v>4842</v>
      </c>
      <c r="D51" s="9">
        <f t="shared" si="1"/>
        <v>4134</v>
      </c>
      <c r="E51" s="9">
        <f t="shared" si="2"/>
        <v>1029</v>
      </c>
      <c r="F51" s="9">
        <f t="shared" si="0"/>
        <v>3105</v>
      </c>
      <c r="G51" s="17">
        <v>64</v>
      </c>
      <c r="H51" s="18">
        <v>260</v>
      </c>
      <c r="I51" s="17">
        <v>370</v>
      </c>
      <c r="J51" s="18">
        <v>1813</v>
      </c>
      <c r="K51" s="19">
        <v>397</v>
      </c>
      <c r="L51" s="19">
        <v>918</v>
      </c>
      <c r="M51" s="19">
        <v>198</v>
      </c>
      <c r="N51" s="20">
        <v>114</v>
      </c>
      <c r="O51" s="14">
        <f t="shared" si="3"/>
        <v>85.37794299876084</v>
      </c>
    </row>
    <row r="52" spans="1:15" ht="15" customHeight="1">
      <c r="A52" s="8" t="s">
        <v>34</v>
      </c>
      <c r="B52" s="26">
        <v>57</v>
      </c>
      <c r="C52" s="35">
        <v>4668</v>
      </c>
      <c r="D52" s="9">
        <f t="shared" si="1"/>
        <v>4040</v>
      </c>
      <c r="E52" s="9">
        <f t="shared" si="2"/>
        <v>1178</v>
      </c>
      <c r="F52" s="9">
        <f t="shared" si="0"/>
        <v>2862</v>
      </c>
      <c r="G52" s="17">
        <v>71</v>
      </c>
      <c r="H52" s="18">
        <v>191</v>
      </c>
      <c r="I52" s="17">
        <v>502</v>
      </c>
      <c r="J52" s="18">
        <v>1501</v>
      </c>
      <c r="K52" s="19">
        <v>451</v>
      </c>
      <c r="L52" s="19">
        <v>925</v>
      </c>
      <c r="M52" s="19">
        <v>154</v>
      </c>
      <c r="N52" s="20">
        <v>245</v>
      </c>
      <c r="O52" s="14">
        <f t="shared" si="3"/>
        <v>86.54670094258783</v>
      </c>
    </row>
    <row r="53" spans="1:15" ht="15" customHeight="1">
      <c r="A53" s="8" t="s">
        <v>40</v>
      </c>
      <c r="B53" s="26">
        <v>51</v>
      </c>
      <c r="C53" s="35">
        <v>3771</v>
      </c>
      <c r="D53" s="9">
        <f t="shared" si="1"/>
        <v>2451</v>
      </c>
      <c r="E53" s="9">
        <f t="shared" si="2"/>
        <v>934</v>
      </c>
      <c r="F53" s="9">
        <f t="shared" si="0"/>
        <v>1517</v>
      </c>
      <c r="G53" s="17">
        <v>58</v>
      </c>
      <c r="H53" s="18">
        <v>132</v>
      </c>
      <c r="I53" s="17">
        <v>456</v>
      </c>
      <c r="J53" s="18">
        <v>746</v>
      </c>
      <c r="K53" s="19">
        <v>315</v>
      </c>
      <c r="L53" s="19">
        <v>525</v>
      </c>
      <c r="M53" s="19">
        <v>105</v>
      </c>
      <c r="N53" s="20">
        <v>114</v>
      </c>
      <c r="O53" s="14">
        <f t="shared" si="3"/>
        <v>64.99602227525855</v>
      </c>
    </row>
    <row r="54" spans="1:15" ht="15" customHeight="1">
      <c r="A54" s="8" t="s">
        <v>39</v>
      </c>
      <c r="B54" s="26">
        <v>26</v>
      </c>
      <c r="C54" s="35">
        <v>2093</v>
      </c>
      <c r="D54" s="9">
        <f t="shared" si="1"/>
        <v>1511</v>
      </c>
      <c r="E54" s="9">
        <f t="shared" si="2"/>
        <v>797</v>
      </c>
      <c r="F54" s="9">
        <f t="shared" si="0"/>
        <v>714</v>
      </c>
      <c r="G54" s="17">
        <v>44</v>
      </c>
      <c r="H54" s="18">
        <v>60</v>
      </c>
      <c r="I54" s="17">
        <v>431</v>
      </c>
      <c r="J54" s="18">
        <v>382</v>
      </c>
      <c r="K54" s="19">
        <v>213</v>
      </c>
      <c r="L54" s="19">
        <v>272</v>
      </c>
      <c r="M54" s="19">
        <v>109</v>
      </c>
      <c r="N54" s="20">
        <v>0</v>
      </c>
      <c r="O54" s="14">
        <f t="shared" si="3"/>
        <v>72.19302436693741</v>
      </c>
    </row>
    <row r="55" spans="1:15" ht="15" customHeight="1">
      <c r="A55" s="8" t="s">
        <v>35</v>
      </c>
      <c r="B55" s="26">
        <v>24</v>
      </c>
      <c r="C55" s="35">
        <v>2168</v>
      </c>
      <c r="D55" s="9">
        <f t="shared" si="1"/>
        <v>2129</v>
      </c>
      <c r="E55" s="9">
        <f t="shared" si="2"/>
        <v>1366</v>
      </c>
      <c r="F55" s="9">
        <f t="shared" si="0"/>
        <v>763</v>
      </c>
      <c r="G55" s="17">
        <v>103</v>
      </c>
      <c r="H55" s="18">
        <v>46</v>
      </c>
      <c r="I55" s="17">
        <v>613</v>
      </c>
      <c r="J55" s="18">
        <v>427</v>
      </c>
      <c r="K55" s="19">
        <v>476</v>
      </c>
      <c r="L55" s="19">
        <v>230</v>
      </c>
      <c r="M55" s="19">
        <v>174</v>
      </c>
      <c r="N55" s="20">
        <v>60</v>
      </c>
      <c r="O55" s="14">
        <f t="shared" si="3"/>
        <v>98.2011070110701</v>
      </c>
    </row>
    <row r="56" spans="1:15" ht="15" customHeight="1">
      <c r="A56" s="8" t="s">
        <v>36</v>
      </c>
      <c r="B56" s="26">
        <v>43</v>
      </c>
      <c r="C56" s="35">
        <v>5028</v>
      </c>
      <c r="D56" s="9">
        <f t="shared" si="1"/>
        <v>4078</v>
      </c>
      <c r="E56" s="9">
        <f t="shared" si="2"/>
        <v>1516</v>
      </c>
      <c r="F56" s="9">
        <f t="shared" si="0"/>
        <v>2562</v>
      </c>
      <c r="G56" s="17">
        <v>100</v>
      </c>
      <c r="H56" s="18">
        <v>176</v>
      </c>
      <c r="I56" s="17">
        <v>645</v>
      </c>
      <c r="J56" s="18">
        <v>1372</v>
      </c>
      <c r="K56" s="19">
        <v>586</v>
      </c>
      <c r="L56" s="19">
        <v>791</v>
      </c>
      <c r="M56" s="19">
        <v>185</v>
      </c>
      <c r="N56" s="20">
        <v>223</v>
      </c>
      <c r="O56" s="14">
        <f t="shared" si="3"/>
        <v>81.10580747812251</v>
      </c>
    </row>
    <row r="57" spans="1:15" ht="15" customHeight="1">
      <c r="A57" s="8" t="s">
        <v>37</v>
      </c>
      <c r="B57" s="26">
        <v>19</v>
      </c>
      <c r="C57" s="35">
        <v>1823</v>
      </c>
      <c r="D57" s="9">
        <f t="shared" si="1"/>
        <v>1116</v>
      </c>
      <c r="E57" s="9">
        <f t="shared" si="2"/>
        <v>491</v>
      </c>
      <c r="F57" s="9">
        <f t="shared" si="0"/>
        <v>625</v>
      </c>
      <c r="G57" s="17">
        <v>33</v>
      </c>
      <c r="H57" s="18">
        <v>59</v>
      </c>
      <c r="I57" s="17">
        <v>222</v>
      </c>
      <c r="J57" s="18">
        <v>338</v>
      </c>
      <c r="K57" s="19">
        <v>187</v>
      </c>
      <c r="L57" s="19">
        <v>170</v>
      </c>
      <c r="M57" s="19">
        <v>49</v>
      </c>
      <c r="N57" s="20">
        <v>58</v>
      </c>
      <c r="O57" s="14">
        <f t="shared" si="3"/>
        <v>61.21777290181021</v>
      </c>
    </row>
    <row r="58" spans="1:15" ht="15" customHeight="1">
      <c r="A58" s="8" t="s">
        <v>38</v>
      </c>
      <c r="B58" s="26">
        <v>11</v>
      </c>
      <c r="C58" s="35">
        <v>1815</v>
      </c>
      <c r="D58" s="9">
        <f t="shared" si="1"/>
        <v>1362</v>
      </c>
      <c r="E58" s="9">
        <f t="shared" si="2"/>
        <v>1310</v>
      </c>
      <c r="F58" s="9">
        <f t="shared" si="0"/>
        <v>52</v>
      </c>
      <c r="G58" s="17">
        <v>73</v>
      </c>
      <c r="H58" s="18">
        <v>6</v>
      </c>
      <c r="I58" s="17">
        <v>517</v>
      </c>
      <c r="J58" s="18">
        <v>46</v>
      </c>
      <c r="K58" s="19">
        <v>514</v>
      </c>
      <c r="L58" s="19">
        <v>0</v>
      </c>
      <c r="M58" s="19">
        <v>206</v>
      </c>
      <c r="N58" s="20">
        <v>0</v>
      </c>
      <c r="O58" s="14">
        <f t="shared" si="3"/>
        <v>75.04132231404958</v>
      </c>
    </row>
    <row r="59" spans="1:15" ht="9" customHeight="1" thickBot="1">
      <c r="A59" s="4"/>
      <c r="B59" s="27"/>
      <c r="C59" s="11"/>
      <c r="D59" s="11"/>
      <c r="E59" s="11"/>
      <c r="F59" s="11"/>
      <c r="G59" s="11"/>
      <c r="H59" s="12"/>
      <c r="I59" s="11"/>
      <c r="J59" s="12"/>
      <c r="K59" s="11"/>
      <c r="L59" s="12"/>
      <c r="M59" s="11"/>
      <c r="N59" s="12"/>
      <c r="O59" s="13"/>
    </row>
    <row r="60" spans="1:15" ht="9" customHeight="1" thickBo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24.75" customHeight="1" thickBot="1">
      <c r="A61" s="43" t="s">
        <v>55</v>
      </c>
      <c r="B61" s="44"/>
      <c r="C61" s="44"/>
      <c r="D61" s="44"/>
      <c r="E61" s="44"/>
      <c r="F61" s="44"/>
      <c r="G61" s="44"/>
      <c r="H61" s="44"/>
      <c r="I61" s="44"/>
      <c r="J61" s="44"/>
      <c r="K61" s="45"/>
      <c r="L61" s="42"/>
      <c r="M61" s="42"/>
      <c r="N61" s="42"/>
      <c r="O61" s="5"/>
    </row>
    <row r="62" ht="15" customHeight="1"/>
  </sheetData>
  <sheetProtection/>
  <mergeCells count="21">
    <mergeCell ref="A15:O15"/>
    <mergeCell ref="M17:N17"/>
    <mergeCell ref="S20:S21"/>
    <mergeCell ref="S22:S23"/>
    <mergeCell ref="S24:S25"/>
    <mergeCell ref="S26:S27"/>
    <mergeCell ref="A8:O8"/>
    <mergeCell ref="A9:O9"/>
    <mergeCell ref="A10:O10"/>
    <mergeCell ref="A12:O12"/>
    <mergeCell ref="A13:O13"/>
    <mergeCell ref="A61:K61"/>
    <mergeCell ref="A16:A18"/>
    <mergeCell ref="B16:B18"/>
    <mergeCell ref="C16:C18"/>
    <mergeCell ref="D16:N16"/>
    <mergeCell ref="O16:O18"/>
    <mergeCell ref="D17:F17"/>
    <mergeCell ref="G17:H17"/>
    <mergeCell ref="I17:J17"/>
    <mergeCell ref="K17:L17"/>
  </mergeCells>
  <printOptions/>
  <pageMargins left="0.5118110236220472" right="0.5118110236220472" top="0" bottom="0" header="0" footer="0"/>
  <pageSetup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Sistema de Informacion Regional</cp:lastModifiedBy>
  <cp:lastPrinted>2016-07-19T20:18:49Z</cp:lastPrinted>
  <dcterms:created xsi:type="dcterms:W3CDTF">2000-08-14T14:22:04Z</dcterms:created>
  <dcterms:modified xsi:type="dcterms:W3CDTF">2018-05-22T21:39:21Z</dcterms:modified>
  <cp:category/>
  <cp:version/>
  <cp:contentType/>
  <cp:contentStatus/>
</cp:coreProperties>
</file>