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2" sheetId="1" r:id="rId1"/>
  </sheets>
  <externalReferences>
    <externalReference r:id="rId4"/>
  </externalReferences>
  <definedNames>
    <definedName name="LISTA_MP">OFFSET(INDIRECT('[1]VisorPPO'!$I$1376),1,,'[1]VisorPPO'!$I$1377,)</definedName>
  </definedNames>
  <calcPr fullCalcOnLoad="1"/>
</workbook>
</file>

<file path=xl/sharedStrings.xml><?xml version="1.0" encoding="utf-8"?>
<sst xmlns="http://schemas.openxmlformats.org/spreadsheetml/2006/main" count="66" uniqueCount="58">
  <si>
    <t>MUNICIPIOS</t>
  </si>
  <si>
    <t>TOTAL</t>
  </si>
  <si>
    <t>U</t>
  </si>
  <si>
    <t>R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</si>
  <si>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</si>
  <si>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</si>
  <si>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</si>
  <si>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</si>
  <si>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</si>
  <si>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</si>
  <si>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</si>
  <si>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</si>
  <si>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</si>
  <si>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</si>
  <si>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</si>
  <si>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</si>
  <si>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</si>
  <si>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</si>
  <si>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</si>
  <si>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</si>
  <si>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</si>
  <si>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</si>
  <si>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</si>
  <si>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</si>
  <si>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</si>
  <si>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</si>
  <si>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</si>
  <si>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</si>
  <si>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</si>
  <si>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</si>
  <si>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</si>
  <si>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</si>
  <si>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Santa María</t>
  </si>
  <si>
    <t>Suaza</t>
  </si>
  <si>
    <t>Tarqui</t>
  </si>
  <si>
    <t>Tesalia</t>
  </si>
  <si>
    <t>Timaná</t>
  </si>
  <si>
    <t>Villavieja</t>
  </si>
  <si>
    <t>Yaguará</t>
  </si>
  <si>
    <t>Teruel</t>
  </si>
  <si>
    <t xml:space="preserve">Tello </t>
  </si>
  <si>
    <t>PREESCOLAR</t>
  </si>
  <si>
    <t>BASICA PRIMARIA</t>
  </si>
  <si>
    <t>BASICA SECUNDARIA</t>
  </si>
  <si>
    <t>San Agustín</t>
  </si>
  <si>
    <t>MATRICULAS</t>
  </si>
  <si>
    <t>MUNICIPIOS EN EL DEPARTAMENTO</t>
  </si>
  <si>
    <r>
      <rPr>
        <b/>
        <sz val="10"/>
        <rFont val="Arial"/>
        <family val="2"/>
      </rPr>
      <t xml:space="preserve">MEDIA </t>
    </r>
    <r>
      <rPr>
        <b/>
        <sz val="8"/>
        <rFont val="Arial"/>
        <family val="2"/>
      </rPr>
      <t>VOCACIONAL</t>
    </r>
  </si>
  <si>
    <t>INSTITUCIONES CENTROS Y SEDES EDUCATIVAS</t>
  </si>
  <si>
    <t>SISTEMA DE INFORMACION REGIONAL "SIR"</t>
  </si>
  <si>
    <t>GOBERNACION DEL HUILA</t>
  </si>
  <si>
    <t>DEPARTAMENTO ADMINISTRATIVO DE PLANEACION</t>
  </si>
  <si>
    <t>POBLACION EN EDAD ESCOLAR       5-16 AÑOS</t>
  </si>
  <si>
    <t>COBERTURA ACTUAL</t>
  </si>
  <si>
    <t>POBLACION EN EDAD ESCOLAR, MATRICULAS POR INSTITUCIONES Y CENTROS EDUCATIVOS OFICIALES,  NIVELES, ZONAS Y</t>
  </si>
  <si>
    <t>FUENTE: Secretaría de Educación Departamental, Secretarías de Educación Municipal de Neiva y Pitalito - DANE</t>
  </si>
  <si>
    <t>CODIGO DANE</t>
  </si>
  <si>
    <t>El Pital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</si>
</sst>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_ * #,##0.000_ ;_ * \-#,##0.000_ ;_ * &quot;-&quot;??_ ;_ @_ "/>
    <numFmt numFmtId="175" formatCode="_ * #,##0.0000_ ;_ * \-#,##0.0000_ ;_ * &quot;-&quot;??_ ;_ @_ "/>
    <numFmt numFmtId="176" formatCode="#,##0;[Red]#,##0"/>
    <numFmt numFmtId="177" formatCode="#,##0.0;[Red]#,##0.0"/>
    <numFmt numFmtId="178" formatCode="#,##0.00;[Red]#,##0.00"/>
    <numFmt numFmtId="179" formatCode="#,##0.000;[Red]#,##0.000"/>
    <numFmt numFmtId="180" formatCode=";;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6"/>
      <name val="Courier"/>
      <family val="0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0" fontId="5" fillId="0" borderId="0">
      <alignment/>
      <protection locked="0"/>
    </xf>
    <xf numFmtId="180" fontId="6" fillId="0" borderId="0">
      <alignment/>
      <protection locked="0"/>
    </xf>
    <xf numFmtId="180" fontId="7" fillId="0" borderId="0">
      <alignment/>
      <protection locked="0"/>
    </xf>
    <xf numFmtId="180" fontId="8" fillId="0" borderId="0">
      <alignment/>
      <protection locked="0"/>
    </xf>
    <xf numFmtId="180" fontId="9" fillId="0" borderId="0">
      <alignment/>
      <protection locked="0"/>
    </xf>
    <xf numFmtId="180" fontId="9" fillId="0" borderId="0">
      <alignment/>
      <protection locked="0"/>
    </xf>
    <xf numFmtId="180" fontId="10" fillId="0" borderId="0">
      <alignment/>
      <protection locked="0"/>
    </xf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37" fontId="4" fillId="0" borderId="0">
      <alignment/>
      <protection/>
    </xf>
    <xf numFmtId="0" fontId="12" fillId="0" borderId="0">
      <alignment/>
      <protection/>
    </xf>
    <xf numFmtId="37" fontId="11" fillId="0" borderId="0">
      <alignment/>
      <protection/>
    </xf>
    <xf numFmtId="37" fontId="11" fillId="0" borderId="0">
      <alignment/>
      <protection/>
    </xf>
    <xf numFmtId="37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176" fontId="1" fillId="0" borderId="10" xfId="54" applyNumberFormat="1" applyFont="1" applyFill="1" applyBorder="1" applyAlignment="1">
      <alignment/>
    </xf>
    <xf numFmtId="176" fontId="1" fillId="33" borderId="10" xfId="0" applyNumberFormat="1" applyFont="1" applyFill="1" applyBorder="1" applyAlignment="1" applyProtection="1">
      <alignment horizontal="right" vertical="center"/>
      <protection/>
    </xf>
    <xf numFmtId="178" fontId="0" fillId="0" borderId="11" xfId="54" applyNumberFormat="1" applyFont="1" applyFill="1" applyBorder="1" applyAlignment="1">
      <alignment/>
    </xf>
    <xf numFmtId="178" fontId="0" fillId="0" borderId="11" xfId="54" applyNumberFormat="1" applyFont="1" applyFill="1" applyBorder="1" applyAlignment="1">
      <alignment/>
    </xf>
    <xf numFmtId="176" fontId="47" fillId="0" borderId="10" xfId="0" applyNumberFormat="1" applyFont="1" applyFill="1" applyBorder="1" applyAlignment="1" applyProtection="1">
      <alignment horizontal="right" vertical="center"/>
      <protection/>
    </xf>
    <xf numFmtId="176" fontId="47" fillId="0" borderId="10" xfId="0" applyNumberFormat="1" applyFont="1" applyFill="1" applyBorder="1" applyAlignment="1" applyProtection="1">
      <alignment vertical="center"/>
      <protection/>
    </xf>
    <xf numFmtId="176" fontId="47" fillId="33" borderId="10" xfId="0" applyNumberFormat="1" applyFont="1" applyFill="1" applyBorder="1" applyAlignment="1" applyProtection="1">
      <alignment horizontal="right" vertical="center"/>
      <protection/>
    </xf>
    <xf numFmtId="176" fontId="47" fillId="33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horizontal="center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173" fontId="0" fillId="0" borderId="0" xfId="54" applyNumberFormat="1" applyFont="1" applyBorder="1" applyAlignment="1" applyProtection="1">
      <alignment/>
      <protection locked="0"/>
    </xf>
    <xf numFmtId="3" fontId="1" fillId="0" borderId="10" xfId="54" applyNumberFormat="1" applyFont="1" applyFill="1" applyBorder="1" applyAlignment="1">
      <alignment horizontal="right" vertical="center"/>
    </xf>
    <xf numFmtId="176" fontId="1" fillId="0" borderId="10" xfId="54" applyNumberFormat="1" applyFont="1" applyFill="1" applyBorder="1" applyAlignment="1">
      <alignment vertical="center"/>
    </xf>
    <xf numFmtId="176" fontId="0" fillId="0" borderId="0" xfId="0" applyNumberFormat="1" applyAlignment="1">
      <alignment/>
    </xf>
    <xf numFmtId="178" fontId="1" fillId="0" borderId="11" xfId="5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173" fontId="0" fillId="0" borderId="18" xfId="0" applyNumberFormat="1" applyFill="1" applyBorder="1" applyAlignment="1">
      <alignment/>
    </xf>
    <xf numFmtId="173" fontId="0" fillId="0" borderId="13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173" fontId="47" fillId="0" borderId="0" xfId="59" applyNumberFormat="1" applyFont="1" applyFill="1" applyBorder="1">
      <alignment/>
      <protection/>
    </xf>
    <xf numFmtId="0" fontId="0" fillId="0" borderId="21" xfId="0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173" fontId="47" fillId="0" borderId="10" xfId="59" applyNumberFormat="1" applyFont="1" applyFill="1" applyBorder="1">
      <alignment/>
      <protection/>
    </xf>
    <xf numFmtId="176" fontId="47" fillId="0" borderId="22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" fontId="0" fillId="0" borderId="14" xfId="0" applyNumberFormat="1" applyFill="1" applyBorder="1" applyAlignment="1">
      <alignment horizontal="right"/>
    </xf>
    <xf numFmtId="3" fontId="1" fillId="0" borderId="23" xfId="54" applyNumberFormat="1" applyFont="1" applyFill="1" applyBorder="1" applyAlignment="1">
      <alignment horizontal="right"/>
    </xf>
    <xf numFmtId="176" fontId="1" fillId="0" borderId="14" xfId="54" applyNumberFormat="1" applyFont="1" applyFill="1" applyBorder="1" applyAlignment="1">
      <alignment/>
    </xf>
    <xf numFmtId="176" fontId="47" fillId="0" borderId="14" xfId="0" applyNumberFormat="1" applyFont="1" applyFill="1" applyBorder="1" applyAlignment="1" applyProtection="1">
      <alignment horizontal="right" vertical="center"/>
      <protection/>
    </xf>
    <xf numFmtId="176" fontId="47" fillId="0" borderId="14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>
      <alignment/>
    </xf>
    <xf numFmtId="178" fontId="0" fillId="0" borderId="24" xfId="54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2</xdr:col>
      <xdr:colOff>114300</xdr:colOff>
      <xdr:row>6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E\VisorCertificaPoblacio%20d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orPPO"/>
      <sheetName val="Simples Total"/>
    </sheetNames>
    <sheetDataSet>
      <sheetData sheetId="0">
        <row r="1376">
          <cell r="I1376" t="str">
            <v>$E$858</v>
          </cell>
        </row>
        <row r="1377">
          <cell r="I1377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61"/>
  <sheetViews>
    <sheetView showGridLines="0" tabSelected="1" zoomScalePageLayoutView="0" workbookViewId="0" topLeftCell="A16">
      <selection activeCell="D33" sqref="D33"/>
    </sheetView>
  </sheetViews>
  <sheetFormatPr defaultColWidth="11.421875" defaultRowHeight="12.75"/>
  <cols>
    <col min="1" max="1" width="9.8515625" style="0" customWidth="1"/>
    <col min="2" max="2" width="13.00390625" style="0" customWidth="1"/>
    <col min="3" max="3" width="14.28125" style="1" customWidth="1"/>
    <col min="4" max="4" width="12.140625" style="1" customWidth="1"/>
    <col min="5" max="5" width="8.00390625" style="1" customWidth="1"/>
    <col min="6" max="6" width="7.8515625" style="1" customWidth="1"/>
    <col min="7" max="7" width="6.8515625" style="1" customWidth="1"/>
    <col min="8" max="8" width="7.28125" style="1" customWidth="1"/>
    <col min="9" max="9" width="7.00390625" style="1" customWidth="1"/>
    <col min="10" max="10" width="7.140625" style="1" customWidth="1"/>
    <col min="11" max="11" width="7.28125" style="1" customWidth="1"/>
    <col min="12" max="14" width="6.8515625" style="0" customWidth="1"/>
    <col min="15" max="15" width="7.140625" style="0" customWidth="1"/>
    <col min="16" max="16" width="12.57421875" style="0" customWidth="1"/>
    <col min="17" max="17" width="4.2812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1:16" ht="18" customHeight="1">
      <c r="A8" s="57" t="s">
        <v>49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9"/>
    </row>
    <row r="9" spans="1:16" ht="12.75">
      <c r="A9" s="60" t="s">
        <v>50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/>
    </row>
    <row r="10" spans="1:16" ht="13.5" thickBot="1">
      <c r="A10" s="63" t="s">
        <v>51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/>
    </row>
    <row r="11" ht="7.5" customHeight="1" thickBot="1"/>
    <row r="12" spans="1:16" ht="16.5" customHeight="1">
      <c r="A12" s="57" t="s">
        <v>54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9"/>
    </row>
    <row r="13" spans="1:16" ht="15" customHeight="1" thickBot="1">
      <c r="A13" s="63" t="s">
        <v>46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</row>
    <row r="14" spans="2:16" s="1" customFormat="1" ht="8.25" customHeight="1" thickBo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20.25" customHeight="1" thickBot="1">
      <c r="A15" s="66">
        <v>2016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</row>
    <row r="16" spans="1:16" ht="18" customHeight="1" thickBot="1">
      <c r="A16" s="51" t="s">
        <v>56</v>
      </c>
      <c r="B16" s="51" t="s">
        <v>0</v>
      </c>
      <c r="C16" s="51" t="s">
        <v>48</v>
      </c>
      <c r="D16" s="51" t="s">
        <v>52</v>
      </c>
      <c r="E16" s="69" t="s">
        <v>45</v>
      </c>
      <c r="F16" s="71"/>
      <c r="G16" s="71"/>
      <c r="H16" s="71"/>
      <c r="I16" s="71"/>
      <c r="J16" s="71"/>
      <c r="K16" s="71"/>
      <c r="L16" s="71"/>
      <c r="M16" s="71"/>
      <c r="N16" s="71"/>
      <c r="O16" s="70"/>
      <c r="P16" s="51" t="s">
        <v>53</v>
      </c>
    </row>
    <row r="17" spans="1:16" ht="29.25" customHeight="1" thickBot="1">
      <c r="A17" s="52"/>
      <c r="B17" s="52"/>
      <c r="C17" s="52"/>
      <c r="D17" s="52"/>
      <c r="E17" s="69" t="s">
        <v>1</v>
      </c>
      <c r="F17" s="71"/>
      <c r="G17" s="72"/>
      <c r="H17" s="69" t="s">
        <v>41</v>
      </c>
      <c r="I17" s="70"/>
      <c r="J17" s="69" t="s">
        <v>42</v>
      </c>
      <c r="K17" s="70"/>
      <c r="L17" s="69" t="s">
        <v>43</v>
      </c>
      <c r="M17" s="70"/>
      <c r="N17" s="69" t="s">
        <v>47</v>
      </c>
      <c r="O17" s="70"/>
      <c r="P17" s="52"/>
    </row>
    <row r="18" spans="1:16" ht="18" customHeight="1" thickBot="1">
      <c r="A18" s="53"/>
      <c r="B18" s="53"/>
      <c r="C18" s="53"/>
      <c r="D18" s="53"/>
      <c r="E18" s="27" t="s">
        <v>4</v>
      </c>
      <c r="F18" s="27" t="s">
        <v>2</v>
      </c>
      <c r="G18" s="27" t="s">
        <v>3</v>
      </c>
      <c r="H18" s="27" t="s">
        <v>2</v>
      </c>
      <c r="I18" s="27" t="s">
        <v>3</v>
      </c>
      <c r="J18" s="27" t="s">
        <v>2</v>
      </c>
      <c r="K18" s="27" t="s">
        <v>3</v>
      </c>
      <c r="L18" s="27" t="s">
        <v>2</v>
      </c>
      <c r="M18" s="27" t="s">
        <v>3</v>
      </c>
      <c r="N18" s="27" t="s">
        <v>2</v>
      </c>
      <c r="O18" s="27" t="s">
        <v>3</v>
      </c>
      <c r="P18" s="53"/>
    </row>
    <row r="19" spans="1:16" ht="15" customHeight="1">
      <c r="A19" s="28"/>
      <c r="B19" s="23"/>
      <c r="C19" s="29"/>
      <c r="D19" s="23"/>
      <c r="E19" s="23"/>
      <c r="F19" s="23"/>
      <c r="G19" s="23"/>
      <c r="H19" s="23"/>
      <c r="I19" s="30"/>
      <c r="J19" s="23"/>
      <c r="K19" s="30"/>
      <c r="L19" s="31"/>
      <c r="M19" s="32"/>
      <c r="N19" s="31"/>
      <c r="O19" s="32"/>
      <c r="P19" s="33"/>
    </row>
    <row r="20" spans="1:22" ht="15" customHeight="1">
      <c r="A20" s="50">
        <v>41</v>
      </c>
      <c r="B20" s="24" t="s">
        <v>5</v>
      </c>
      <c r="C20" s="18">
        <f>SUM(C23:C59)</f>
        <v>1867</v>
      </c>
      <c r="D20" s="18">
        <f>SUM(D22:D58)</f>
        <v>269017</v>
      </c>
      <c r="E20" s="19">
        <f>F20+G20</f>
        <v>198044</v>
      </c>
      <c r="F20" s="19">
        <f>H20+J20+L20+N20</f>
        <v>115783</v>
      </c>
      <c r="G20" s="19">
        <f>I20+K20+M20+O20</f>
        <v>82261</v>
      </c>
      <c r="H20" s="13">
        <f>SUM(H22:H58)</f>
        <v>8105</v>
      </c>
      <c r="I20" s="13">
        <f>SUM(I22:I58)</f>
        <v>6663</v>
      </c>
      <c r="J20" s="13">
        <f>SUM(J22:J58)</f>
        <v>50697</v>
      </c>
      <c r="K20" s="13">
        <f>SUM(K22:K58)</f>
        <v>45479</v>
      </c>
      <c r="L20" s="5">
        <f>SUM(L22:L58)</f>
        <v>42170</v>
      </c>
      <c r="M20" s="5">
        <f>SUM(M22:M58)</f>
        <v>24114</v>
      </c>
      <c r="N20" s="5">
        <f>SUM(N22:N58)</f>
        <v>14811</v>
      </c>
      <c r="O20" s="5">
        <f>SUM(O22:O58)</f>
        <v>6005</v>
      </c>
      <c r="P20" s="21">
        <f>(E20/D20)*100</f>
        <v>73.61765241601832</v>
      </c>
      <c r="V20" s="20"/>
    </row>
    <row r="21" spans="1:21" ht="7.5" customHeight="1">
      <c r="A21" s="34"/>
      <c r="B21" s="40"/>
      <c r="C21" s="15"/>
      <c r="D21" s="15"/>
      <c r="E21" s="15"/>
      <c r="F21" s="15"/>
      <c r="G21" s="15"/>
      <c r="H21" s="15"/>
      <c r="I21" s="15"/>
      <c r="J21" s="15"/>
      <c r="K21" s="15"/>
      <c r="L21" s="40"/>
      <c r="M21" s="40"/>
      <c r="N21" s="40"/>
      <c r="O21" s="40"/>
      <c r="P21" s="41"/>
      <c r="U21" s="20"/>
    </row>
    <row r="22" spans="1:16" ht="15" customHeight="1">
      <c r="A22" s="49">
        <v>41006</v>
      </c>
      <c r="B22" s="16" t="s">
        <v>7</v>
      </c>
      <c r="C22" s="37">
        <v>93</v>
      </c>
      <c r="D22" s="38">
        <v>9107</v>
      </c>
      <c r="E22" s="4">
        <f aca="true" t="shared" si="0" ref="E22:E58">F22+G22</f>
        <v>7066</v>
      </c>
      <c r="F22" s="4">
        <f aca="true" t="shared" si="1" ref="F22:F58">H22+J22+L22+N22</f>
        <v>1498</v>
      </c>
      <c r="G22" s="4">
        <f aca="true" t="shared" si="2" ref="G22:G58">I22+K22+M22+O22</f>
        <v>5568</v>
      </c>
      <c r="H22" s="8">
        <v>85</v>
      </c>
      <c r="I22" s="9">
        <v>475</v>
      </c>
      <c r="J22" s="8">
        <v>659</v>
      </c>
      <c r="K22" s="39">
        <v>3326</v>
      </c>
      <c r="L22" s="10">
        <v>547</v>
      </c>
      <c r="M22" s="10">
        <v>1542</v>
      </c>
      <c r="N22" s="10">
        <v>207</v>
      </c>
      <c r="O22" s="11">
        <v>225</v>
      </c>
      <c r="P22" s="6">
        <f aca="true" t="shared" si="3" ref="P22:P58">(E22/D22)*100</f>
        <v>77.58866805753816</v>
      </c>
    </row>
    <row r="23" spans="1:16" ht="15" customHeight="1">
      <c r="A23" s="49">
        <v>41013</v>
      </c>
      <c r="B23" s="16" t="s">
        <v>8</v>
      </c>
      <c r="C23" s="14">
        <v>24</v>
      </c>
      <c r="D23" s="35">
        <v>2323</v>
      </c>
      <c r="E23" s="4">
        <f t="shared" si="0"/>
        <v>1981</v>
      </c>
      <c r="F23" s="4">
        <f t="shared" si="1"/>
        <v>1360</v>
      </c>
      <c r="G23" s="4">
        <f t="shared" si="2"/>
        <v>621</v>
      </c>
      <c r="H23" s="8">
        <v>89</v>
      </c>
      <c r="I23" s="9">
        <v>45</v>
      </c>
      <c r="J23" s="8">
        <v>549</v>
      </c>
      <c r="K23" s="9">
        <v>374</v>
      </c>
      <c r="L23" s="10">
        <v>525</v>
      </c>
      <c r="M23" s="10">
        <v>144</v>
      </c>
      <c r="N23" s="10">
        <v>197</v>
      </c>
      <c r="O23" s="11">
        <v>58</v>
      </c>
      <c r="P23" s="6">
        <f t="shared" si="3"/>
        <v>85.27765820060267</v>
      </c>
    </row>
    <row r="24" spans="1:16" ht="15" customHeight="1">
      <c r="A24" s="49">
        <v>41016</v>
      </c>
      <c r="B24" s="16" t="s">
        <v>9</v>
      </c>
      <c r="C24" s="14">
        <v>35</v>
      </c>
      <c r="D24" s="35">
        <v>6675</v>
      </c>
      <c r="E24" s="4">
        <f t="shared" si="0"/>
        <v>3319</v>
      </c>
      <c r="F24" s="4">
        <f t="shared" si="1"/>
        <v>2123</v>
      </c>
      <c r="G24" s="4">
        <f t="shared" si="2"/>
        <v>1196</v>
      </c>
      <c r="H24" s="8">
        <v>168</v>
      </c>
      <c r="I24" s="9">
        <v>73</v>
      </c>
      <c r="J24" s="8">
        <v>1023</v>
      </c>
      <c r="K24" s="9">
        <v>528</v>
      </c>
      <c r="L24" s="10">
        <v>715</v>
      </c>
      <c r="M24" s="10">
        <v>451</v>
      </c>
      <c r="N24" s="10">
        <v>217</v>
      </c>
      <c r="O24" s="11">
        <v>144</v>
      </c>
      <c r="P24" s="6">
        <f t="shared" si="3"/>
        <v>49.72284644194757</v>
      </c>
    </row>
    <row r="25" spans="1:16" ht="15" customHeight="1">
      <c r="A25" s="49">
        <v>41020</v>
      </c>
      <c r="B25" s="25" t="s">
        <v>10</v>
      </c>
      <c r="C25" s="14">
        <v>65</v>
      </c>
      <c r="D25" s="35">
        <v>5760</v>
      </c>
      <c r="E25" s="4">
        <f t="shared" si="0"/>
        <v>4672</v>
      </c>
      <c r="F25" s="4">
        <f t="shared" si="1"/>
        <v>2041</v>
      </c>
      <c r="G25" s="4">
        <f t="shared" si="2"/>
        <v>2631</v>
      </c>
      <c r="H25" s="8">
        <v>146</v>
      </c>
      <c r="I25" s="9">
        <v>217</v>
      </c>
      <c r="J25" s="8">
        <v>919</v>
      </c>
      <c r="K25" s="9">
        <v>1431</v>
      </c>
      <c r="L25" s="10">
        <v>743</v>
      </c>
      <c r="M25" s="10">
        <v>751</v>
      </c>
      <c r="N25" s="10">
        <v>233</v>
      </c>
      <c r="O25" s="11">
        <v>232</v>
      </c>
      <c r="P25" s="6">
        <f t="shared" si="3"/>
        <v>81.11111111111111</v>
      </c>
    </row>
    <row r="26" spans="1:16" ht="15" customHeight="1">
      <c r="A26" s="49">
        <v>41026</v>
      </c>
      <c r="B26" s="25" t="s">
        <v>11</v>
      </c>
      <c r="C26" s="14">
        <v>10</v>
      </c>
      <c r="D26" s="35">
        <v>1371</v>
      </c>
      <c r="E26" s="4">
        <f t="shared" si="0"/>
        <v>652</v>
      </c>
      <c r="F26" s="4">
        <f t="shared" si="1"/>
        <v>570</v>
      </c>
      <c r="G26" s="4">
        <f t="shared" si="2"/>
        <v>82</v>
      </c>
      <c r="H26" s="8">
        <v>41</v>
      </c>
      <c r="I26" s="9">
        <v>10</v>
      </c>
      <c r="J26" s="8">
        <v>262</v>
      </c>
      <c r="K26" s="9">
        <v>72</v>
      </c>
      <c r="L26" s="10">
        <v>206</v>
      </c>
      <c r="M26" s="10">
        <v>0</v>
      </c>
      <c r="N26" s="10">
        <v>61</v>
      </c>
      <c r="O26" s="11">
        <v>0</v>
      </c>
      <c r="P26" s="6">
        <f t="shared" si="3"/>
        <v>47.55652808169219</v>
      </c>
    </row>
    <row r="27" spans="1:16" ht="15" customHeight="1">
      <c r="A27" s="49">
        <v>41078</v>
      </c>
      <c r="B27" s="25" t="s">
        <v>12</v>
      </c>
      <c r="C27" s="14">
        <v>35</v>
      </c>
      <c r="D27" s="35">
        <v>2202</v>
      </c>
      <c r="E27" s="4">
        <f t="shared" si="0"/>
        <v>1285</v>
      </c>
      <c r="F27" s="4">
        <f t="shared" si="1"/>
        <v>773</v>
      </c>
      <c r="G27" s="4">
        <f t="shared" si="2"/>
        <v>512</v>
      </c>
      <c r="H27" s="8">
        <v>42</v>
      </c>
      <c r="I27" s="9">
        <v>40</v>
      </c>
      <c r="J27" s="8">
        <v>373</v>
      </c>
      <c r="K27" s="9">
        <v>282</v>
      </c>
      <c r="L27" s="10">
        <v>263</v>
      </c>
      <c r="M27" s="10">
        <v>145</v>
      </c>
      <c r="N27" s="10">
        <v>95</v>
      </c>
      <c r="O27" s="11">
        <v>45</v>
      </c>
      <c r="P27" s="6">
        <f t="shared" si="3"/>
        <v>58.356039963669396</v>
      </c>
    </row>
    <row r="28" spans="1:16" ht="15" customHeight="1">
      <c r="A28" s="49">
        <v>41132</v>
      </c>
      <c r="B28" s="25" t="s">
        <v>13</v>
      </c>
      <c r="C28" s="14">
        <v>52</v>
      </c>
      <c r="D28" s="35">
        <v>7681</v>
      </c>
      <c r="E28" s="4">
        <f t="shared" si="0"/>
        <v>5272</v>
      </c>
      <c r="F28" s="4">
        <f t="shared" si="1"/>
        <v>4409</v>
      </c>
      <c r="G28" s="4">
        <f t="shared" si="2"/>
        <v>863</v>
      </c>
      <c r="H28" s="8">
        <v>288</v>
      </c>
      <c r="I28" s="9">
        <v>68</v>
      </c>
      <c r="J28" s="8">
        <v>2046</v>
      </c>
      <c r="K28" s="9">
        <v>510</v>
      </c>
      <c r="L28" s="10">
        <v>1613</v>
      </c>
      <c r="M28" s="10">
        <v>243</v>
      </c>
      <c r="N28" s="10">
        <v>462</v>
      </c>
      <c r="O28" s="11">
        <v>42</v>
      </c>
      <c r="P28" s="6">
        <f t="shared" si="3"/>
        <v>68.63689623746907</v>
      </c>
    </row>
    <row r="29" spans="1:16" ht="15" customHeight="1">
      <c r="A29" s="49">
        <v>41206</v>
      </c>
      <c r="B29" s="25" t="s">
        <v>14</v>
      </c>
      <c r="C29" s="14">
        <v>58</v>
      </c>
      <c r="D29" s="35">
        <v>2863</v>
      </c>
      <c r="E29" s="4">
        <f t="shared" si="0"/>
        <v>1282</v>
      </c>
      <c r="F29" s="4">
        <f t="shared" si="1"/>
        <v>541</v>
      </c>
      <c r="G29" s="4">
        <f t="shared" si="2"/>
        <v>741</v>
      </c>
      <c r="H29" s="8">
        <v>30</v>
      </c>
      <c r="I29" s="9">
        <v>80</v>
      </c>
      <c r="J29" s="8">
        <v>230</v>
      </c>
      <c r="K29" s="9">
        <v>494</v>
      </c>
      <c r="L29" s="10">
        <v>204</v>
      </c>
      <c r="M29" s="10">
        <v>150</v>
      </c>
      <c r="N29" s="10">
        <v>77</v>
      </c>
      <c r="O29" s="11">
        <v>17</v>
      </c>
      <c r="P29" s="6">
        <f t="shared" si="3"/>
        <v>44.77820468040517</v>
      </c>
    </row>
    <row r="30" spans="1:16" ht="15" customHeight="1">
      <c r="A30" s="49">
        <v>41548</v>
      </c>
      <c r="B30" s="25" t="s">
        <v>57</v>
      </c>
      <c r="C30" s="14">
        <v>43</v>
      </c>
      <c r="D30" s="35">
        <v>3166</v>
      </c>
      <c r="E30" s="4">
        <f>F30+G30</f>
        <v>2839</v>
      </c>
      <c r="F30" s="4">
        <f>H30+J30+L30+N30</f>
        <v>1023</v>
      </c>
      <c r="G30" s="4">
        <f>I30+K30+M30+O30</f>
        <v>1816</v>
      </c>
      <c r="H30" s="8">
        <v>76</v>
      </c>
      <c r="I30" s="9">
        <v>150</v>
      </c>
      <c r="J30" s="8">
        <v>407</v>
      </c>
      <c r="K30" s="9">
        <v>1012</v>
      </c>
      <c r="L30" s="10">
        <v>382</v>
      </c>
      <c r="M30" s="10">
        <v>533</v>
      </c>
      <c r="N30" s="10">
        <v>158</v>
      </c>
      <c r="O30" s="11">
        <v>121</v>
      </c>
      <c r="P30" s="6">
        <f>(E30/D30)*100</f>
        <v>89.67150979153506</v>
      </c>
    </row>
    <row r="31" spans="1:16" ht="15" customHeight="1">
      <c r="A31" s="49">
        <v>41244</v>
      </c>
      <c r="B31" s="25" t="s">
        <v>15</v>
      </c>
      <c r="C31" s="14">
        <v>14</v>
      </c>
      <c r="D31" s="35">
        <v>1068</v>
      </c>
      <c r="E31" s="4">
        <f t="shared" si="0"/>
        <v>781</v>
      </c>
      <c r="F31" s="4">
        <f t="shared" si="1"/>
        <v>433</v>
      </c>
      <c r="G31" s="4">
        <f t="shared" si="2"/>
        <v>348</v>
      </c>
      <c r="H31" s="8">
        <v>24</v>
      </c>
      <c r="I31" s="9">
        <v>14</v>
      </c>
      <c r="J31" s="8">
        <v>116</v>
      </c>
      <c r="K31" s="9">
        <v>292</v>
      </c>
      <c r="L31" s="10">
        <v>209</v>
      </c>
      <c r="M31" s="10">
        <v>42</v>
      </c>
      <c r="N31" s="10">
        <v>84</v>
      </c>
      <c r="O31" s="11">
        <v>0</v>
      </c>
      <c r="P31" s="6">
        <f t="shared" si="3"/>
        <v>73.12734082397003</v>
      </c>
    </row>
    <row r="32" spans="1:16" ht="15" customHeight="1">
      <c r="A32" s="49">
        <v>41298</v>
      </c>
      <c r="B32" s="25" t="s">
        <v>16</v>
      </c>
      <c r="C32" s="14">
        <v>113</v>
      </c>
      <c r="D32" s="35">
        <v>22728</v>
      </c>
      <c r="E32" s="4">
        <f t="shared" si="0"/>
        <v>13345</v>
      </c>
      <c r="F32" s="4">
        <f t="shared" si="1"/>
        <v>6930</v>
      </c>
      <c r="G32" s="4">
        <f t="shared" si="2"/>
        <v>6415</v>
      </c>
      <c r="H32" s="8">
        <v>434</v>
      </c>
      <c r="I32" s="9">
        <v>508</v>
      </c>
      <c r="J32" s="8">
        <v>2863</v>
      </c>
      <c r="K32" s="9">
        <v>3557</v>
      </c>
      <c r="L32" s="10">
        <v>2675</v>
      </c>
      <c r="M32" s="10">
        <v>1862</v>
      </c>
      <c r="N32" s="10">
        <v>958</v>
      </c>
      <c r="O32" s="11">
        <v>488</v>
      </c>
      <c r="P32" s="6">
        <f t="shared" si="3"/>
        <v>58.716121084125305</v>
      </c>
    </row>
    <row r="33" spans="1:16" ht="15" customHeight="1">
      <c r="A33" s="49">
        <v>41306</v>
      </c>
      <c r="B33" s="25" t="s">
        <v>17</v>
      </c>
      <c r="C33" s="14">
        <v>54</v>
      </c>
      <c r="D33" s="35">
        <v>8212</v>
      </c>
      <c r="E33" s="4">
        <f t="shared" si="0"/>
        <v>5484</v>
      </c>
      <c r="F33" s="4">
        <f t="shared" si="1"/>
        <v>1661</v>
      </c>
      <c r="G33" s="4">
        <f t="shared" si="2"/>
        <v>3823</v>
      </c>
      <c r="H33" s="8">
        <v>119</v>
      </c>
      <c r="I33" s="9">
        <v>244</v>
      </c>
      <c r="J33" s="8">
        <v>629</v>
      </c>
      <c r="K33" s="9">
        <v>1716</v>
      </c>
      <c r="L33" s="10">
        <v>641</v>
      </c>
      <c r="M33" s="10">
        <v>1427</v>
      </c>
      <c r="N33" s="10">
        <v>272</v>
      </c>
      <c r="O33" s="11">
        <v>436</v>
      </c>
      <c r="P33" s="6">
        <f t="shared" si="3"/>
        <v>66.78032148075987</v>
      </c>
    </row>
    <row r="34" spans="1:16" ht="15" customHeight="1">
      <c r="A34" s="49">
        <v>41319</v>
      </c>
      <c r="B34" s="25" t="s">
        <v>18</v>
      </c>
      <c r="C34" s="14">
        <v>53</v>
      </c>
      <c r="D34" s="35">
        <v>5533</v>
      </c>
      <c r="E34" s="4">
        <f t="shared" si="0"/>
        <v>3791</v>
      </c>
      <c r="F34" s="4">
        <f t="shared" si="1"/>
        <v>1299</v>
      </c>
      <c r="G34" s="4">
        <f t="shared" si="2"/>
        <v>2492</v>
      </c>
      <c r="H34" s="8">
        <v>57</v>
      </c>
      <c r="I34" s="9">
        <v>134</v>
      </c>
      <c r="J34" s="8">
        <v>576</v>
      </c>
      <c r="K34" s="9">
        <v>1404</v>
      </c>
      <c r="L34" s="10">
        <v>456</v>
      </c>
      <c r="M34" s="10">
        <v>818</v>
      </c>
      <c r="N34" s="10">
        <v>210</v>
      </c>
      <c r="O34" s="11">
        <v>136</v>
      </c>
      <c r="P34" s="6">
        <f t="shared" si="3"/>
        <v>68.51617567323332</v>
      </c>
    </row>
    <row r="35" spans="1:16" ht="15" customHeight="1">
      <c r="A35" s="49">
        <v>41349</v>
      </c>
      <c r="B35" s="25" t="s">
        <v>19</v>
      </c>
      <c r="C35" s="14">
        <v>9</v>
      </c>
      <c r="D35" s="35">
        <v>1615</v>
      </c>
      <c r="E35" s="4">
        <f t="shared" si="0"/>
        <v>1323</v>
      </c>
      <c r="F35" s="4">
        <f t="shared" si="1"/>
        <v>1154</v>
      </c>
      <c r="G35" s="4">
        <f t="shared" si="2"/>
        <v>169</v>
      </c>
      <c r="H35" s="8">
        <v>89</v>
      </c>
      <c r="I35" s="9">
        <v>24</v>
      </c>
      <c r="J35" s="8">
        <v>579</v>
      </c>
      <c r="K35" s="9">
        <v>104</v>
      </c>
      <c r="L35" s="10">
        <v>373</v>
      </c>
      <c r="M35" s="10">
        <v>41</v>
      </c>
      <c r="N35" s="10">
        <v>113</v>
      </c>
      <c r="O35" s="11">
        <v>0</v>
      </c>
      <c r="P35" s="6">
        <f t="shared" si="3"/>
        <v>81.91950464396285</v>
      </c>
    </row>
    <row r="36" spans="1:16" ht="15" customHeight="1">
      <c r="A36" s="49">
        <v>41357</v>
      </c>
      <c r="B36" s="25" t="s">
        <v>20</v>
      </c>
      <c r="C36" s="14">
        <v>35</v>
      </c>
      <c r="D36" s="35">
        <v>2836</v>
      </c>
      <c r="E36" s="4">
        <f t="shared" si="0"/>
        <v>2199</v>
      </c>
      <c r="F36" s="4">
        <f t="shared" si="1"/>
        <v>737</v>
      </c>
      <c r="G36" s="4">
        <f t="shared" si="2"/>
        <v>1462</v>
      </c>
      <c r="H36" s="8">
        <v>53</v>
      </c>
      <c r="I36" s="9">
        <v>129</v>
      </c>
      <c r="J36" s="8">
        <v>308</v>
      </c>
      <c r="K36" s="9">
        <v>863</v>
      </c>
      <c r="L36" s="10">
        <v>254</v>
      </c>
      <c r="M36" s="10">
        <v>372</v>
      </c>
      <c r="N36" s="10">
        <v>122</v>
      </c>
      <c r="O36" s="11">
        <v>98</v>
      </c>
      <c r="P36" s="6">
        <f t="shared" si="3"/>
        <v>77.53878702397743</v>
      </c>
    </row>
    <row r="37" spans="1:16" ht="15" customHeight="1">
      <c r="A37" s="49">
        <v>41359</v>
      </c>
      <c r="B37" s="25" t="s">
        <v>21</v>
      </c>
      <c r="C37" s="14">
        <v>67</v>
      </c>
      <c r="D37" s="35">
        <v>6535</v>
      </c>
      <c r="E37" s="4">
        <f t="shared" si="0"/>
        <v>4969</v>
      </c>
      <c r="F37" s="4">
        <f t="shared" si="1"/>
        <v>1985</v>
      </c>
      <c r="G37" s="4">
        <f t="shared" si="2"/>
        <v>2984</v>
      </c>
      <c r="H37" s="8">
        <v>143</v>
      </c>
      <c r="I37" s="9">
        <v>224</v>
      </c>
      <c r="J37" s="8">
        <v>716</v>
      </c>
      <c r="K37" s="9">
        <v>1787</v>
      </c>
      <c r="L37" s="10">
        <v>799</v>
      </c>
      <c r="M37" s="10">
        <v>809</v>
      </c>
      <c r="N37" s="10">
        <v>327</v>
      </c>
      <c r="O37" s="11">
        <v>164</v>
      </c>
      <c r="P37" s="6">
        <f t="shared" si="3"/>
        <v>76.03672532517216</v>
      </c>
    </row>
    <row r="38" spans="1:16" ht="15" customHeight="1">
      <c r="A38" s="49">
        <v>41378</v>
      </c>
      <c r="B38" s="25" t="s">
        <v>22</v>
      </c>
      <c r="C38" s="14">
        <v>39</v>
      </c>
      <c r="D38" s="35">
        <v>3643</v>
      </c>
      <c r="E38" s="4">
        <f t="shared" si="0"/>
        <v>2840</v>
      </c>
      <c r="F38" s="4">
        <f t="shared" si="1"/>
        <v>1132</v>
      </c>
      <c r="G38" s="4">
        <f t="shared" si="2"/>
        <v>1708</v>
      </c>
      <c r="H38" s="8">
        <v>114</v>
      </c>
      <c r="I38" s="9">
        <v>131</v>
      </c>
      <c r="J38" s="8">
        <v>583</v>
      </c>
      <c r="K38" s="9">
        <v>930</v>
      </c>
      <c r="L38" s="10">
        <v>328</v>
      </c>
      <c r="M38" s="10">
        <v>496</v>
      </c>
      <c r="N38" s="10">
        <v>107</v>
      </c>
      <c r="O38" s="11">
        <v>151</v>
      </c>
      <c r="P38" s="6">
        <f t="shared" si="3"/>
        <v>77.95772714795498</v>
      </c>
    </row>
    <row r="39" spans="1:16" ht="15" customHeight="1">
      <c r="A39" s="49">
        <v>41396</v>
      </c>
      <c r="B39" s="25" t="s">
        <v>23</v>
      </c>
      <c r="C39" s="14">
        <v>145</v>
      </c>
      <c r="D39" s="35">
        <v>16291</v>
      </c>
      <c r="E39" s="4">
        <f t="shared" si="0"/>
        <v>13027</v>
      </c>
      <c r="F39" s="4">
        <f t="shared" si="1"/>
        <v>5546</v>
      </c>
      <c r="G39" s="4">
        <f t="shared" si="2"/>
        <v>7481</v>
      </c>
      <c r="H39" s="8">
        <v>398</v>
      </c>
      <c r="I39" s="9">
        <v>627</v>
      </c>
      <c r="J39" s="8">
        <v>2568</v>
      </c>
      <c r="K39" s="9">
        <v>3984</v>
      </c>
      <c r="L39" s="10">
        <v>1801</v>
      </c>
      <c r="M39" s="10">
        <v>2308</v>
      </c>
      <c r="N39" s="10">
        <v>779</v>
      </c>
      <c r="O39" s="11">
        <v>562</v>
      </c>
      <c r="P39" s="6">
        <f t="shared" si="3"/>
        <v>79.96439752010312</v>
      </c>
    </row>
    <row r="40" spans="1:16" ht="15" customHeight="1">
      <c r="A40" s="49">
        <v>41483</v>
      </c>
      <c r="B40" s="25" t="s">
        <v>24</v>
      </c>
      <c r="C40" s="14">
        <v>27</v>
      </c>
      <c r="D40" s="35">
        <v>1582</v>
      </c>
      <c r="E40" s="4">
        <f t="shared" si="0"/>
        <v>1421</v>
      </c>
      <c r="F40" s="4">
        <f t="shared" si="1"/>
        <v>774</v>
      </c>
      <c r="G40" s="4">
        <f t="shared" si="2"/>
        <v>647</v>
      </c>
      <c r="H40" s="8">
        <v>51</v>
      </c>
      <c r="I40" s="9">
        <v>63</v>
      </c>
      <c r="J40" s="8">
        <v>266</v>
      </c>
      <c r="K40" s="9">
        <v>396</v>
      </c>
      <c r="L40" s="10">
        <v>309</v>
      </c>
      <c r="M40" s="10">
        <v>156</v>
      </c>
      <c r="N40" s="10">
        <v>148</v>
      </c>
      <c r="O40" s="11">
        <v>32</v>
      </c>
      <c r="P40" s="6">
        <f t="shared" si="3"/>
        <v>89.82300884955751</v>
      </c>
    </row>
    <row r="41" spans="1:16" ht="15" customHeight="1">
      <c r="A41" s="49">
        <v>41001</v>
      </c>
      <c r="B41" s="16" t="s">
        <v>6</v>
      </c>
      <c r="C41" s="14">
        <v>171</v>
      </c>
      <c r="D41" s="17">
        <v>67734</v>
      </c>
      <c r="E41" s="4">
        <f t="shared" si="0"/>
        <v>48674</v>
      </c>
      <c r="F41" s="4">
        <f t="shared" si="1"/>
        <v>43871</v>
      </c>
      <c r="G41" s="4">
        <f t="shared" si="2"/>
        <v>4803</v>
      </c>
      <c r="H41" s="8">
        <v>3310</v>
      </c>
      <c r="I41" s="9">
        <v>401</v>
      </c>
      <c r="J41" s="8">
        <v>19781</v>
      </c>
      <c r="K41" s="9">
        <v>2404</v>
      </c>
      <c r="L41" s="8">
        <v>15520</v>
      </c>
      <c r="M41" s="8">
        <v>1591</v>
      </c>
      <c r="N41" s="8">
        <v>5260</v>
      </c>
      <c r="O41" s="9">
        <v>407</v>
      </c>
      <c r="P41" s="7">
        <f t="shared" si="3"/>
        <v>71.86051318392536</v>
      </c>
    </row>
    <row r="42" spans="1:16" ht="15" customHeight="1">
      <c r="A42" s="49">
        <v>41503</v>
      </c>
      <c r="B42" s="25" t="s">
        <v>25</v>
      </c>
      <c r="C42" s="14">
        <v>30</v>
      </c>
      <c r="D42" s="35">
        <v>4059</v>
      </c>
      <c r="E42" s="4">
        <f t="shared" si="0"/>
        <v>2623</v>
      </c>
      <c r="F42" s="4">
        <f t="shared" si="1"/>
        <v>1001</v>
      </c>
      <c r="G42" s="4">
        <f t="shared" si="2"/>
        <v>1622</v>
      </c>
      <c r="H42" s="8">
        <v>55</v>
      </c>
      <c r="I42" s="9">
        <v>178</v>
      </c>
      <c r="J42" s="8">
        <v>332</v>
      </c>
      <c r="K42" s="9">
        <v>1032</v>
      </c>
      <c r="L42" s="10">
        <v>446</v>
      </c>
      <c r="M42" s="10">
        <v>307</v>
      </c>
      <c r="N42" s="10">
        <v>168</v>
      </c>
      <c r="O42" s="11">
        <v>105</v>
      </c>
      <c r="P42" s="6">
        <f t="shared" si="3"/>
        <v>64.62182803646218</v>
      </c>
    </row>
    <row r="43" spans="1:16" ht="15" customHeight="1">
      <c r="A43" s="49">
        <v>41518</v>
      </c>
      <c r="B43" s="25" t="s">
        <v>26</v>
      </c>
      <c r="C43" s="14">
        <v>21</v>
      </c>
      <c r="D43" s="35">
        <v>1378</v>
      </c>
      <c r="E43" s="4">
        <f t="shared" si="0"/>
        <v>1248</v>
      </c>
      <c r="F43" s="4">
        <f t="shared" si="1"/>
        <v>854</v>
      </c>
      <c r="G43" s="4">
        <f t="shared" si="2"/>
        <v>394</v>
      </c>
      <c r="H43" s="8">
        <v>38</v>
      </c>
      <c r="I43" s="9">
        <v>51</v>
      </c>
      <c r="J43" s="8">
        <v>269</v>
      </c>
      <c r="K43" s="9">
        <v>343</v>
      </c>
      <c r="L43" s="10">
        <v>383</v>
      </c>
      <c r="M43" s="10">
        <v>0</v>
      </c>
      <c r="N43" s="10">
        <v>164</v>
      </c>
      <c r="O43" s="11">
        <v>0</v>
      </c>
      <c r="P43" s="6">
        <f t="shared" si="3"/>
        <v>90.56603773584906</v>
      </c>
    </row>
    <row r="44" spans="1:16" ht="15" customHeight="1">
      <c r="A44" s="49">
        <v>41524</v>
      </c>
      <c r="B44" s="25" t="s">
        <v>27</v>
      </c>
      <c r="C44" s="14">
        <v>59</v>
      </c>
      <c r="D44" s="35">
        <v>7523</v>
      </c>
      <c r="E44" s="4">
        <f t="shared" si="0"/>
        <v>4591</v>
      </c>
      <c r="F44" s="4">
        <f t="shared" si="1"/>
        <v>2314</v>
      </c>
      <c r="G44" s="4">
        <f t="shared" si="2"/>
        <v>2277</v>
      </c>
      <c r="H44" s="8">
        <v>133</v>
      </c>
      <c r="I44" s="9">
        <v>145</v>
      </c>
      <c r="J44" s="8">
        <v>1045</v>
      </c>
      <c r="K44" s="9">
        <v>1169</v>
      </c>
      <c r="L44" s="10">
        <v>855</v>
      </c>
      <c r="M44" s="10">
        <v>758</v>
      </c>
      <c r="N44" s="10">
        <v>281</v>
      </c>
      <c r="O44" s="11">
        <v>205</v>
      </c>
      <c r="P44" s="6">
        <f t="shared" si="3"/>
        <v>61.02618636182374</v>
      </c>
    </row>
    <row r="45" spans="1:16" ht="15" customHeight="1">
      <c r="A45" s="49">
        <v>41530</v>
      </c>
      <c r="B45" s="25" t="s">
        <v>28</v>
      </c>
      <c r="C45" s="14">
        <v>45</v>
      </c>
      <c r="D45" s="35">
        <v>2869</v>
      </c>
      <c r="E45" s="4">
        <f t="shared" si="0"/>
        <v>2454</v>
      </c>
      <c r="F45" s="4">
        <f t="shared" si="1"/>
        <v>805</v>
      </c>
      <c r="G45" s="4">
        <f t="shared" si="2"/>
        <v>1649</v>
      </c>
      <c r="H45" s="8">
        <v>42</v>
      </c>
      <c r="I45" s="9">
        <v>163</v>
      </c>
      <c r="J45" s="8">
        <v>239</v>
      </c>
      <c r="K45" s="9">
        <v>979</v>
      </c>
      <c r="L45" s="10">
        <v>386</v>
      </c>
      <c r="M45" s="10">
        <v>391</v>
      </c>
      <c r="N45" s="10">
        <v>138</v>
      </c>
      <c r="O45" s="11">
        <v>116</v>
      </c>
      <c r="P45" s="6">
        <f t="shared" si="3"/>
        <v>85.53502962704775</v>
      </c>
    </row>
    <row r="46" spans="1:16" ht="15" customHeight="1">
      <c r="A46" s="49">
        <v>41551</v>
      </c>
      <c r="B46" s="25" t="s">
        <v>29</v>
      </c>
      <c r="C46" s="14">
        <v>158</v>
      </c>
      <c r="D46" s="35">
        <v>30676</v>
      </c>
      <c r="E46" s="4">
        <f t="shared" si="0"/>
        <v>25935</v>
      </c>
      <c r="F46" s="4">
        <f t="shared" si="1"/>
        <v>15657</v>
      </c>
      <c r="G46" s="4">
        <f t="shared" si="2"/>
        <v>10278</v>
      </c>
      <c r="H46" s="8">
        <v>1043</v>
      </c>
      <c r="I46" s="9">
        <v>879</v>
      </c>
      <c r="J46" s="8">
        <v>6993</v>
      </c>
      <c r="K46" s="9">
        <v>5722</v>
      </c>
      <c r="L46" s="10">
        <v>5822</v>
      </c>
      <c r="M46" s="10">
        <v>2891</v>
      </c>
      <c r="N46" s="10">
        <v>1799</v>
      </c>
      <c r="O46" s="11">
        <v>786</v>
      </c>
      <c r="P46" s="6">
        <f t="shared" si="3"/>
        <v>84.54492111096623</v>
      </c>
    </row>
    <row r="47" spans="1:16" ht="15" customHeight="1">
      <c r="A47" s="49">
        <v>41615</v>
      </c>
      <c r="B47" s="25" t="s">
        <v>30</v>
      </c>
      <c r="C47" s="14">
        <v>31</v>
      </c>
      <c r="D47" s="35">
        <v>4076</v>
      </c>
      <c r="E47" s="4">
        <f t="shared" si="0"/>
        <v>3854</v>
      </c>
      <c r="F47" s="4">
        <f t="shared" si="1"/>
        <v>2116</v>
      </c>
      <c r="G47" s="4">
        <f t="shared" si="2"/>
        <v>1738</v>
      </c>
      <c r="H47" s="8">
        <v>161</v>
      </c>
      <c r="I47" s="9">
        <v>122</v>
      </c>
      <c r="J47" s="8">
        <v>964</v>
      </c>
      <c r="K47" s="9">
        <v>759</v>
      </c>
      <c r="L47" s="10">
        <v>708</v>
      </c>
      <c r="M47" s="10">
        <v>713</v>
      </c>
      <c r="N47" s="10">
        <v>283</v>
      </c>
      <c r="O47" s="11">
        <v>144</v>
      </c>
      <c r="P47" s="6">
        <f t="shared" si="3"/>
        <v>94.55348380765456</v>
      </c>
    </row>
    <row r="48" spans="1:16" ht="15" customHeight="1">
      <c r="A48" s="49">
        <v>41660</v>
      </c>
      <c r="B48" s="25" t="s">
        <v>31</v>
      </c>
      <c r="C48" s="14">
        <v>42</v>
      </c>
      <c r="D48" s="35">
        <v>3094</v>
      </c>
      <c r="E48" s="4">
        <f t="shared" si="0"/>
        <v>2591</v>
      </c>
      <c r="F48" s="4">
        <f t="shared" si="1"/>
        <v>1036</v>
      </c>
      <c r="G48" s="4">
        <f t="shared" si="2"/>
        <v>1555</v>
      </c>
      <c r="H48" s="8">
        <v>49</v>
      </c>
      <c r="I48" s="9">
        <v>162</v>
      </c>
      <c r="J48" s="8">
        <v>310</v>
      </c>
      <c r="K48" s="9">
        <v>1077</v>
      </c>
      <c r="L48" s="10">
        <v>520</v>
      </c>
      <c r="M48" s="10">
        <v>250</v>
      </c>
      <c r="N48" s="10">
        <v>157</v>
      </c>
      <c r="O48" s="11">
        <v>66</v>
      </c>
      <c r="P48" s="6">
        <f t="shared" si="3"/>
        <v>83.74272786037493</v>
      </c>
    </row>
    <row r="49" spans="1:16" ht="15" customHeight="1">
      <c r="A49" s="49">
        <v>41668</v>
      </c>
      <c r="B49" s="25" t="s">
        <v>44</v>
      </c>
      <c r="C49" s="14">
        <v>98</v>
      </c>
      <c r="D49" s="35">
        <v>7461</v>
      </c>
      <c r="E49" s="4">
        <f t="shared" si="0"/>
        <v>5973</v>
      </c>
      <c r="F49" s="4">
        <f t="shared" si="1"/>
        <v>2557</v>
      </c>
      <c r="G49" s="4">
        <f t="shared" si="2"/>
        <v>3416</v>
      </c>
      <c r="H49" s="8">
        <v>168</v>
      </c>
      <c r="I49" s="9">
        <v>298</v>
      </c>
      <c r="J49" s="8">
        <v>1013</v>
      </c>
      <c r="K49" s="9">
        <v>1928</v>
      </c>
      <c r="L49" s="10">
        <v>987</v>
      </c>
      <c r="M49" s="10">
        <v>905</v>
      </c>
      <c r="N49" s="10">
        <v>389</v>
      </c>
      <c r="O49" s="11">
        <v>285</v>
      </c>
      <c r="P49" s="6">
        <f t="shared" si="3"/>
        <v>80.0562927221552</v>
      </c>
    </row>
    <row r="50" spans="1:16" ht="15" customHeight="1">
      <c r="A50" s="49">
        <v>41676</v>
      </c>
      <c r="B50" s="25" t="s">
        <v>32</v>
      </c>
      <c r="C50" s="14">
        <v>43</v>
      </c>
      <c r="D50" s="35">
        <v>2807</v>
      </c>
      <c r="E50" s="4">
        <f t="shared" si="0"/>
        <v>2133</v>
      </c>
      <c r="F50" s="4">
        <f t="shared" si="1"/>
        <v>1020</v>
      </c>
      <c r="G50" s="4">
        <f t="shared" si="2"/>
        <v>1113</v>
      </c>
      <c r="H50" s="8">
        <v>79</v>
      </c>
      <c r="I50" s="9">
        <v>33</v>
      </c>
      <c r="J50" s="8">
        <v>387</v>
      </c>
      <c r="K50" s="9">
        <v>707</v>
      </c>
      <c r="L50" s="10">
        <v>393</v>
      </c>
      <c r="M50" s="10">
        <v>311</v>
      </c>
      <c r="N50" s="10">
        <v>161</v>
      </c>
      <c r="O50" s="11">
        <v>62</v>
      </c>
      <c r="P50" s="6">
        <f t="shared" si="3"/>
        <v>75.98859992874955</v>
      </c>
    </row>
    <row r="51" spans="1:16" ht="15" customHeight="1">
      <c r="A51" s="49">
        <v>41770</v>
      </c>
      <c r="B51" s="25" t="s">
        <v>33</v>
      </c>
      <c r="C51" s="14">
        <v>62</v>
      </c>
      <c r="D51" s="35">
        <v>4932</v>
      </c>
      <c r="E51" s="4">
        <f t="shared" si="0"/>
        <v>4162</v>
      </c>
      <c r="F51" s="4">
        <f t="shared" si="1"/>
        <v>1031</v>
      </c>
      <c r="G51" s="4">
        <f t="shared" si="2"/>
        <v>3131</v>
      </c>
      <c r="H51" s="8">
        <v>63</v>
      </c>
      <c r="I51" s="9">
        <v>286</v>
      </c>
      <c r="J51" s="8">
        <v>364</v>
      </c>
      <c r="K51" s="9">
        <v>1787</v>
      </c>
      <c r="L51" s="10">
        <v>402</v>
      </c>
      <c r="M51" s="10">
        <v>929</v>
      </c>
      <c r="N51" s="10">
        <v>202</v>
      </c>
      <c r="O51" s="11">
        <v>129</v>
      </c>
      <c r="P51" s="6">
        <f t="shared" si="3"/>
        <v>84.38767234387672</v>
      </c>
    </row>
    <row r="52" spans="1:16" ht="15" customHeight="1">
      <c r="A52" s="49">
        <v>41791</v>
      </c>
      <c r="B52" s="25" t="s">
        <v>34</v>
      </c>
      <c r="C52" s="14">
        <v>57</v>
      </c>
      <c r="D52" s="35">
        <v>4652</v>
      </c>
      <c r="E52" s="4">
        <f t="shared" si="0"/>
        <v>3902</v>
      </c>
      <c r="F52" s="4">
        <f t="shared" si="1"/>
        <v>1181</v>
      </c>
      <c r="G52" s="4">
        <f t="shared" si="2"/>
        <v>2721</v>
      </c>
      <c r="H52" s="8">
        <v>71</v>
      </c>
      <c r="I52" s="9">
        <v>203</v>
      </c>
      <c r="J52" s="8">
        <v>503</v>
      </c>
      <c r="K52" s="9">
        <v>1368</v>
      </c>
      <c r="L52" s="10">
        <v>445</v>
      </c>
      <c r="M52" s="10">
        <v>917</v>
      </c>
      <c r="N52" s="10">
        <v>162</v>
      </c>
      <c r="O52" s="11">
        <v>233</v>
      </c>
      <c r="P52" s="6">
        <f t="shared" si="3"/>
        <v>83.87790197764402</v>
      </c>
    </row>
    <row r="53" spans="1:16" ht="15" customHeight="1">
      <c r="A53" s="49">
        <v>41799</v>
      </c>
      <c r="B53" s="25" t="s">
        <v>40</v>
      </c>
      <c r="C53" s="14">
        <v>51</v>
      </c>
      <c r="D53" s="35">
        <v>3754</v>
      </c>
      <c r="E53" s="4">
        <f t="shared" si="0"/>
        <v>2370</v>
      </c>
      <c r="F53" s="4">
        <f t="shared" si="1"/>
        <v>910</v>
      </c>
      <c r="G53" s="4">
        <f t="shared" si="2"/>
        <v>1460</v>
      </c>
      <c r="H53" s="8">
        <v>69</v>
      </c>
      <c r="I53" s="9">
        <v>121</v>
      </c>
      <c r="J53" s="8">
        <v>428</v>
      </c>
      <c r="K53" s="9">
        <v>704</v>
      </c>
      <c r="L53" s="10">
        <v>288</v>
      </c>
      <c r="M53" s="10">
        <v>487</v>
      </c>
      <c r="N53" s="10">
        <v>125</v>
      </c>
      <c r="O53" s="11">
        <v>148</v>
      </c>
      <c r="P53" s="6">
        <f t="shared" si="3"/>
        <v>63.132658497602556</v>
      </c>
    </row>
    <row r="54" spans="1:16" ht="15" customHeight="1">
      <c r="A54" s="49">
        <v>41801</v>
      </c>
      <c r="B54" s="25" t="s">
        <v>39</v>
      </c>
      <c r="C54" s="14">
        <v>26</v>
      </c>
      <c r="D54" s="35">
        <v>2078</v>
      </c>
      <c r="E54" s="4">
        <f t="shared" si="0"/>
        <v>1481</v>
      </c>
      <c r="F54" s="4">
        <f t="shared" si="1"/>
        <v>914</v>
      </c>
      <c r="G54" s="4">
        <f t="shared" si="2"/>
        <v>567</v>
      </c>
      <c r="H54" s="8">
        <v>67</v>
      </c>
      <c r="I54" s="9">
        <v>52</v>
      </c>
      <c r="J54" s="8">
        <v>440</v>
      </c>
      <c r="K54" s="9">
        <v>326</v>
      </c>
      <c r="L54" s="10">
        <v>294</v>
      </c>
      <c r="M54" s="10">
        <v>189</v>
      </c>
      <c r="N54" s="10">
        <v>113</v>
      </c>
      <c r="O54" s="11">
        <v>0</v>
      </c>
      <c r="P54" s="6">
        <f t="shared" si="3"/>
        <v>71.27045235803658</v>
      </c>
    </row>
    <row r="55" spans="1:16" ht="15" customHeight="1">
      <c r="A55" s="49">
        <v>41797</v>
      </c>
      <c r="B55" s="25" t="s">
        <v>35</v>
      </c>
      <c r="C55" s="14">
        <v>24</v>
      </c>
      <c r="D55" s="35">
        <v>2154</v>
      </c>
      <c r="E55" s="4">
        <f t="shared" si="0"/>
        <v>2086</v>
      </c>
      <c r="F55" s="4">
        <f t="shared" si="1"/>
        <v>1356</v>
      </c>
      <c r="G55" s="4">
        <f t="shared" si="2"/>
        <v>730</v>
      </c>
      <c r="H55" s="8">
        <v>87</v>
      </c>
      <c r="I55" s="9">
        <v>61</v>
      </c>
      <c r="J55" s="8">
        <v>635</v>
      </c>
      <c r="K55" s="9">
        <v>387</v>
      </c>
      <c r="L55" s="10">
        <v>448</v>
      </c>
      <c r="M55" s="10">
        <v>212</v>
      </c>
      <c r="N55" s="10">
        <v>186</v>
      </c>
      <c r="O55" s="11">
        <v>70</v>
      </c>
      <c r="P55" s="6">
        <f t="shared" si="3"/>
        <v>96.8430826369545</v>
      </c>
    </row>
    <row r="56" spans="1:16" ht="15" customHeight="1">
      <c r="A56" s="49">
        <v>41807</v>
      </c>
      <c r="B56" s="25" t="s">
        <v>36</v>
      </c>
      <c r="C56" s="14">
        <v>43</v>
      </c>
      <c r="D56" s="35">
        <v>4958</v>
      </c>
      <c r="E56" s="4">
        <f t="shared" si="0"/>
        <v>3962</v>
      </c>
      <c r="F56" s="4">
        <f t="shared" si="1"/>
        <v>1403</v>
      </c>
      <c r="G56" s="4">
        <f t="shared" si="2"/>
        <v>2559</v>
      </c>
      <c r="H56" s="8">
        <v>90</v>
      </c>
      <c r="I56" s="9">
        <v>188</v>
      </c>
      <c r="J56" s="8">
        <v>599</v>
      </c>
      <c r="K56" s="9">
        <v>1353</v>
      </c>
      <c r="L56" s="10">
        <v>561</v>
      </c>
      <c r="M56" s="10">
        <v>787</v>
      </c>
      <c r="N56" s="10">
        <v>153</v>
      </c>
      <c r="O56" s="11">
        <v>231</v>
      </c>
      <c r="P56" s="6">
        <f t="shared" si="3"/>
        <v>79.91125453812022</v>
      </c>
    </row>
    <row r="57" spans="1:16" ht="15" customHeight="1">
      <c r="A57" s="49">
        <v>41872</v>
      </c>
      <c r="B57" s="25" t="s">
        <v>37</v>
      </c>
      <c r="C57" s="14">
        <v>18</v>
      </c>
      <c r="D57" s="35">
        <v>1812</v>
      </c>
      <c r="E57" s="4">
        <f t="shared" si="0"/>
        <v>1152</v>
      </c>
      <c r="F57" s="4">
        <f t="shared" si="1"/>
        <v>505</v>
      </c>
      <c r="G57" s="4">
        <f t="shared" si="2"/>
        <v>647</v>
      </c>
      <c r="H57" s="8">
        <v>46</v>
      </c>
      <c r="I57" s="9">
        <v>60</v>
      </c>
      <c r="J57" s="8">
        <v>217</v>
      </c>
      <c r="K57" s="9">
        <v>334</v>
      </c>
      <c r="L57" s="10">
        <v>176</v>
      </c>
      <c r="M57" s="10">
        <v>186</v>
      </c>
      <c r="N57" s="10">
        <v>66</v>
      </c>
      <c r="O57" s="11">
        <v>67</v>
      </c>
      <c r="P57" s="6">
        <f t="shared" si="3"/>
        <v>63.576158940397356</v>
      </c>
    </row>
    <row r="58" spans="1:16" ht="15" customHeight="1">
      <c r="A58" s="49">
        <v>41885</v>
      </c>
      <c r="B58" s="25" t="s">
        <v>38</v>
      </c>
      <c r="C58" s="14">
        <v>10</v>
      </c>
      <c r="D58" s="35">
        <v>1809</v>
      </c>
      <c r="E58" s="4">
        <f t="shared" si="0"/>
        <v>1305</v>
      </c>
      <c r="F58" s="4">
        <f t="shared" si="1"/>
        <v>1263</v>
      </c>
      <c r="G58" s="4">
        <f t="shared" si="2"/>
        <v>42</v>
      </c>
      <c r="H58" s="8">
        <v>87</v>
      </c>
      <c r="I58" s="9">
        <v>4</v>
      </c>
      <c r="J58" s="8">
        <v>506</v>
      </c>
      <c r="K58" s="9">
        <v>38</v>
      </c>
      <c r="L58" s="10">
        <v>493</v>
      </c>
      <c r="M58" s="10">
        <v>0</v>
      </c>
      <c r="N58" s="10">
        <v>177</v>
      </c>
      <c r="O58" s="11">
        <v>0</v>
      </c>
      <c r="P58" s="6">
        <f t="shared" si="3"/>
        <v>72.13930348258707</v>
      </c>
    </row>
    <row r="59" spans="1:16" ht="9" customHeight="1" thickBot="1">
      <c r="A59" s="36"/>
      <c r="B59" s="26"/>
      <c r="C59" s="42"/>
      <c r="D59" s="43"/>
      <c r="E59" s="44"/>
      <c r="F59" s="44"/>
      <c r="G59" s="44"/>
      <c r="H59" s="45"/>
      <c r="I59" s="46"/>
      <c r="J59" s="47"/>
      <c r="K59" s="47"/>
      <c r="L59" s="47"/>
      <c r="M59" s="47"/>
      <c r="N59" s="47"/>
      <c r="O59" s="47"/>
      <c r="P59" s="48"/>
    </row>
    <row r="60" spans="2:16" ht="9" customHeight="1" thickBo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24.75" customHeight="1" thickBot="1">
      <c r="A61" s="54" t="s">
        <v>55</v>
      </c>
      <c r="B61" s="55"/>
      <c r="C61" s="55"/>
      <c r="D61" s="55"/>
      <c r="E61" s="55"/>
      <c r="F61" s="55"/>
      <c r="G61" s="55"/>
      <c r="H61" s="55"/>
      <c r="I61" s="55"/>
      <c r="J61" s="56"/>
      <c r="K61" s="22"/>
      <c r="L61" s="22"/>
      <c r="M61" s="22"/>
      <c r="N61" s="22"/>
      <c r="O61" s="22"/>
      <c r="P61" s="2"/>
    </row>
    <row r="62" ht="15" customHeight="1"/>
  </sheetData>
  <sheetProtection/>
  <mergeCells count="18">
    <mergeCell ref="C16:C18"/>
    <mergeCell ref="D16:D18"/>
    <mergeCell ref="E16:O16"/>
    <mergeCell ref="P16:P18"/>
    <mergeCell ref="E17:G17"/>
    <mergeCell ref="H17:I17"/>
    <mergeCell ref="J17:K17"/>
    <mergeCell ref="L17:M17"/>
    <mergeCell ref="A16:A18"/>
    <mergeCell ref="A61:J61"/>
    <mergeCell ref="A8:P8"/>
    <mergeCell ref="A9:P9"/>
    <mergeCell ref="A10:P10"/>
    <mergeCell ref="A12:P12"/>
    <mergeCell ref="A13:P13"/>
    <mergeCell ref="A15:P15"/>
    <mergeCell ref="N17:O17"/>
    <mergeCell ref="B16:B18"/>
  </mergeCells>
  <printOptions/>
  <pageMargins left="0.31496062992125984" right="0.31496062992125984" top="0" bottom="0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Sistema de Informacion Regional</cp:lastModifiedBy>
  <cp:lastPrinted>2018-05-22T22:29:48Z</cp:lastPrinted>
  <dcterms:created xsi:type="dcterms:W3CDTF">2000-08-14T14:22:04Z</dcterms:created>
  <dcterms:modified xsi:type="dcterms:W3CDTF">2018-05-22T22:29:53Z</dcterms:modified>
  <cp:category/>
  <cp:version/>
  <cp:contentType/>
  <cp:contentStatus/>
</cp:coreProperties>
</file>