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<sst xmlns="http://schemas.openxmlformats.org/spreadsheetml/2006/main" count="75" uniqueCount="56">
  <si>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MUNICIPIOS</t>
  </si>
  <si>
    <t>Oficial</t>
  </si>
  <si>
    <t>No Oficial</t>
  </si>
  <si>
    <t>Total</t>
  </si>
  <si>
    <t>U</t>
  </si>
  <si>
    <t>R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</si>
  <si>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</si>
  <si>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</si>
  <si>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</si>
  <si>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</si>
  <si>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</si>
  <si>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</si>
  <si>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</si>
  <si>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</si>
  <si>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</si>
  <si>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</si>
  <si>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</si>
  <si>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</si>
  <si>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</si>
  <si>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</si>
  <si>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</si>
  <si>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</si>
  <si>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</si>
  <si>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</si>
  <si>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</si>
  <si>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</si>
  <si>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</si>
  <si>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</si>
  <si>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</si>
  <si>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</si>
  <si>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</si>
  <si>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</si>
  <si>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</si>
  <si>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</si>
  <si>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</si>
  <si>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</si>
  <si>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</si>
  <si>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</si>
  <si>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</si>
  <si>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</si>
  <si>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</si>
  <si>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</si>
  <si>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</si>
  <si>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</si>
  <si>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EDUCACION BASICA SECUNDARIA</t>
  </si>
  <si>
    <t>TOTAL</t>
  </si>
  <si>
    <t>EDUCACION  MEDIA VOCACIONAL</t>
  </si>
  <si>
    <t>IV.   EDUCACION BASICA SECUNDARIA Y MEDIA VOCACIONAL</t>
  </si>
  <si>
    <t>POBLACION EN EDAD ESCOLAR       11-16 AÑOS</t>
  </si>
  <si>
    <t>SISTEMA DE INFORMACION REGIONAL "SIR"</t>
  </si>
  <si>
    <t>GOBERNACION DEL HUILA</t>
  </si>
  <si>
    <t>DEPARTAMENTO ADMINISTRATIVO DE PLANEACION</t>
  </si>
  <si>
    <t xml:space="preserve">1. ALUMNOS MATRICULADOS, POR INSTITUCIONES Y CENTROS EDUCATIVOS, SECTORES, ZONAS </t>
  </si>
  <si>
    <t>Y MUNICIPIOS EN EL DEPARTAMENTO</t>
  </si>
  <si>
    <r>
      <t xml:space="preserve">TOTAL </t>
    </r>
    <r>
      <rPr>
        <b/>
        <sz val="7"/>
        <rFont val="Arial"/>
        <family val="2"/>
      </rPr>
      <t>MATRICULAS</t>
    </r>
  </si>
  <si>
    <t>FUENTE: Secretaría de Educación Departamental, Secretarías de Educación Municipal de Neiva y Pitalito, DANE.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</si>
</sst>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;[Red]#,##0"/>
    <numFmt numFmtId="185" formatCode="_ * #,##0_ ;_ * \-#,##0_ ;_ * &quot;-&quot;??_ ;_ @_ "/>
    <numFmt numFmtId="186" formatCode="0.00;[Red]0.00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 applyProtection="1">
      <alignment horizontal="center"/>
      <protection/>
    </xf>
    <xf numFmtId="37" fontId="1" fillId="0" borderId="11" xfId="0" applyFont="1" applyBorder="1" applyAlignment="1">
      <alignment/>
    </xf>
    <xf numFmtId="37" fontId="4" fillId="0" borderId="11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1" fillId="0" borderId="13" xfId="0" applyFont="1" applyBorder="1" applyAlignment="1" applyProtection="1">
      <alignment horizontal="center"/>
      <protection/>
    </xf>
    <xf numFmtId="37" fontId="4" fillId="0" borderId="14" xfId="0" applyFont="1" applyBorder="1" applyAlignment="1">
      <alignment/>
    </xf>
    <xf numFmtId="37" fontId="6" fillId="0" borderId="11" xfId="0" applyFont="1" applyBorder="1" applyAlignment="1" applyProtection="1">
      <alignment horizontal="left"/>
      <protection/>
    </xf>
    <xf numFmtId="37" fontId="6" fillId="0" borderId="11" xfId="0" applyFont="1" applyBorder="1" applyAlignment="1">
      <alignment/>
    </xf>
    <xf numFmtId="184" fontId="1" fillId="0" borderId="13" xfId="0" applyNumberFormat="1" applyFont="1" applyBorder="1" applyAlignment="1" applyProtection="1">
      <alignment/>
      <protection/>
    </xf>
    <xf numFmtId="184" fontId="1" fillId="0" borderId="13" xfId="0" applyNumberFormat="1" applyFont="1" applyBorder="1" applyAlignment="1" applyProtection="1">
      <alignment horizontal="right"/>
      <protection/>
    </xf>
    <xf numFmtId="184" fontId="1" fillId="0" borderId="13" xfId="0" applyNumberFormat="1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right"/>
      <protection/>
    </xf>
    <xf numFmtId="184" fontId="1" fillId="0" borderId="13" xfId="0" applyNumberFormat="1" applyFont="1" applyBorder="1" applyAlignment="1" applyProtection="1">
      <alignment horizontal="right"/>
      <protection/>
    </xf>
    <xf numFmtId="184" fontId="4" fillId="0" borderId="13" xfId="0" applyNumberFormat="1" applyFont="1" applyBorder="1" applyAlignment="1" applyProtection="1">
      <alignment horizontal="right"/>
      <protection/>
    </xf>
    <xf numFmtId="184" fontId="4" fillId="0" borderId="10" xfId="0" applyNumberFormat="1" applyFont="1" applyBorder="1" applyAlignment="1" applyProtection="1">
      <alignment horizontal="right"/>
      <protection/>
    </xf>
    <xf numFmtId="184" fontId="4" fillId="0" borderId="15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 horizontal="right"/>
    </xf>
    <xf numFmtId="184" fontId="1" fillId="0" borderId="0" xfId="0" applyNumberFormat="1" applyFont="1" applyFill="1" applyBorder="1" applyAlignment="1" applyProtection="1">
      <alignment horizontal="right"/>
      <protection/>
    </xf>
    <xf numFmtId="185" fontId="1" fillId="0" borderId="15" xfId="47" applyNumberFormat="1" applyFont="1" applyFill="1" applyBorder="1" applyAlignment="1">
      <alignment/>
    </xf>
    <xf numFmtId="184" fontId="1" fillId="0" borderId="13" xfId="0" applyNumberFormat="1" applyFont="1" applyFill="1" applyBorder="1" applyAlignment="1" applyProtection="1">
      <alignment horizontal="right"/>
      <protection/>
    </xf>
    <xf numFmtId="184" fontId="4" fillId="0" borderId="13" xfId="0" applyNumberFormat="1" applyFont="1" applyFill="1" applyBorder="1" applyAlignment="1" applyProtection="1">
      <alignment horizontal="right"/>
      <protection/>
    </xf>
    <xf numFmtId="184" fontId="4" fillId="0" borderId="15" xfId="0" applyNumberFormat="1" applyFont="1" applyFill="1" applyBorder="1" applyAlignment="1" applyProtection="1">
      <alignment horizontal="right"/>
      <protection/>
    </xf>
    <xf numFmtId="184" fontId="4" fillId="0" borderId="10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>
      <alignment/>
    </xf>
    <xf numFmtId="185" fontId="4" fillId="0" borderId="13" xfId="0" applyNumberFormat="1" applyFont="1" applyBorder="1" applyAlignment="1">
      <alignment/>
    </xf>
    <xf numFmtId="185" fontId="4" fillId="0" borderId="13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1" fillId="0" borderId="13" xfId="0" applyNumberFormat="1" applyFont="1" applyBorder="1" applyAlignment="1">
      <alignment/>
    </xf>
    <xf numFmtId="184" fontId="1" fillId="0" borderId="13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4" fillId="0" borderId="0" xfId="0" applyNumberFormat="1" applyFont="1" applyAlignment="1">
      <alignment/>
    </xf>
    <xf numFmtId="184" fontId="4" fillId="0" borderId="14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/>
    </xf>
    <xf numFmtId="184" fontId="4" fillId="0" borderId="16" xfId="0" applyNumberFormat="1" applyFont="1" applyBorder="1" applyAlignment="1">
      <alignment horizontal="right"/>
    </xf>
    <xf numFmtId="184" fontId="8" fillId="0" borderId="0" xfId="0" applyNumberFormat="1" applyFont="1" applyAlignment="1">
      <alignment/>
    </xf>
    <xf numFmtId="37" fontId="1" fillId="33" borderId="17" xfId="0" applyFont="1" applyFill="1" applyBorder="1" applyAlignment="1">
      <alignment/>
    </xf>
    <xf numFmtId="37" fontId="1" fillId="33" borderId="18" xfId="0" applyFont="1" applyFill="1" applyBorder="1" applyAlignment="1" applyProtection="1">
      <alignment horizontal="centerContinuous" vertical="center"/>
      <protection/>
    </xf>
    <xf numFmtId="37" fontId="1" fillId="33" borderId="18" xfId="0" applyFont="1" applyFill="1" applyBorder="1" applyAlignment="1">
      <alignment horizontal="centerContinuous" vertical="center"/>
    </xf>
    <xf numFmtId="37" fontId="1" fillId="33" borderId="18" xfId="0" applyFont="1" applyFill="1" applyBorder="1" applyAlignment="1">
      <alignment horizontal="centerContinuous"/>
    </xf>
    <xf numFmtId="37" fontId="1" fillId="33" borderId="19" xfId="0" applyFont="1" applyFill="1" applyBorder="1" applyAlignment="1">
      <alignment horizontal="centerContinuous"/>
    </xf>
    <xf numFmtId="37" fontId="6" fillId="33" borderId="11" xfId="0" applyFont="1" applyFill="1" applyBorder="1" applyAlignment="1" applyProtection="1">
      <alignment horizontal="center"/>
      <protection/>
    </xf>
    <xf numFmtId="37" fontId="6" fillId="33" borderId="20" xfId="0" applyFont="1" applyFill="1" applyBorder="1" applyAlignment="1">
      <alignment/>
    </xf>
    <xf numFmtId="37" fontId="1" fillId="33" borderId="21" xfId="0" applyFont="1" applyFill="1" applyBorder="1" applyAlignment="1" applyProtection="1">
      <alignment horizontal="center" vertical="center"/>
      <protection/>
    </xf>
    <xf numFmtId="37" fontId="1" fillId="33" borderId="22" xfId="0" applyFont="1" applyFill="1" applyBorder="1" applyAlignment="1" applyProtection="1">
      <alignment horizontal="center" vertical="center"/>
      <protection/>
    </xf>
    <xf numFmtId="0" fontId="1" fillId="33" borderId="23" xfId="0" applyNumberFormat="1" applyFont="1" applyFill="1" applyBorder="1" applyAlignment="1">
      <alignment vertical="center"/>
    </xf>
    <xf numFmtId="37" fontId="4" fillId="33" borderId="24" xfId="0" applyFont="1" applyFill="1" applyBorder="1" applyAlignment="1">
      <alignment/>
    </xf>
    <xf numFmtId="184" fontId="4" fillId="33" borderId="24" xfId="0" applyNumberFormat="1" applyFont="1" applyFill="1" applyBorder="1" applyAlignment="1">
      <alignment/>
    </xf>
    <xf numFmtId="184" fontId="4" fillId="33" borderId="25" xfId="0" applyNumberFormat="1" applyFont="1" applyFill="1" applyBorder="1" applyAlignment="1">
      <alignment/>
    </xf>
    <xf numFmtId="37" fontId="1" fillId="33" borderId="26" xfId="0" applyFont="1" applyFill="1" applyBorder="1" applyAlignment="1" applyProtection="1">
      <alignment horizontal="center" vertical="center"/>
      <protection/>
    </xf>
    <xf numFmtId="37" fontId="1" fillId="33" borderId="27" xfId="0" applyFont="1" applyFill="1" applyBorder="1" applyAlignment="1" applyProtection="1">
      <alignment horizontal="center" vertical="center"/>
      <protection/>
    </xf>
    <xf numFmtId="37" fontId="1" fillId="33" borderId="28" xfId="0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>
      <alignment horizontal="center"/>
      <protection/>
    </xf>
    <xf numFmtId="1" fontId="1" fillId="33" borderId="24" xfId="0" applyNumberFormat="1" applyFont="1" applyFill="1" applyBorder="1" applyAlignment="1" applyProtection="1">
      <alignment horizontal="center"/>
      <protection/>
    </xf>
    <xf numFmtId="1" fontId="1" fillId="33" borderId="25" xfId="0" applyNumberFormat="1" applyFont="1" applyFill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37" fontId="5" fillId="33" borderId="29" xfId="0" applyFont="1" applyFill="1" applyBorder="1" applyAlignment="1">
      <alignment horizontal="center" vertical="center" wrapText="1"/>
    </xf>
    <xf numFmtId="37" fontId="5" fillId="33" borderId="15" xfId="0" applyFont="1" applyFill="1" applyBorder="1" applyAlignment="1">
      <alignment horizontal="center" vertical="center" wrapText="1"/>
    </xf>
    <xf numFmtId="37" fontId="5" fillId="33" borderId="30" xfId="0" applyFont="1" applyFill="1" applyBorder="1" applyAlignment="1">
      <alignment horizontal="center" vertical="center" wrapText="1"/>
    </xf>
    <xf numFmtId="37" fontId="1" fillId="33" borderId="31" xfId="0" applyFont="1" applyFill="1" applyBorder="1" applyAlignment="1">
      <alignment horizontal="center" vertical="center"/>
    </xf>
    <xf numFmtId="37" fontId="1" fillId="33" borderId="18" xfId="0" applyFont="1" applyFill="1" applyBorder="1" applyAlignment="1">
      <alignment horizontal="center" vertical="center"/>
    </xf>
    <xf numFmtId="37" fontId="1" fillId="33" borderId="32" xfId="0" applyFont="1" applyFill="1" applyBorder="1" applyAlignment="1">
      <alignment horizontal="center" vertical="center"/>
    </xf>
    <xf numFmtId="37" fontId="1" fillId="33" borderId="33" xfId="0" applyFont="1" applyFill="1" applyBorder="1" applyAlignment="1" applyProtection="1">
      <alignment horizontal="center" vertical="center"/>
      <protection/>
    </xf>
    <xf numFmtId="37" fontId="1" fillId="34" borderId="34" xfId="0" applyFont="1" applyFill="1" applyBorder="1" applyAlignment="1">
      <alignment horizontal="center"/>
    </xf>
    <xf numFmtId="37" fontId="1" fillId="34" borderId="35" xfId="0" applyFont="1" applyFill="1" applyBorder="1" applyAlignment="1">
      <alignment horizontal="center"/>
    </xf>
    <xf numFmtId="37" fontId="1" fillId="34" borderId="36" xfId="0" applyFont="1" applyFill="1" applyBorder="1" applyAlignment="1">
      <alignment horizontal="center"/>
    </xf>
    <xf numFmtId="37" fontId="1" fillId="34" borderId="37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38" xfId="0" applyFont="1" applyFill="1" applyBorder="1" applyAlignment="1">
      <alignment horizontal="center"/>
    </xf>
    <xf numFmtId="37" fontId="1" fillId="34" borderId="39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34" xfId="0" applyFont="1" applyFill="1" applyBorder="1" applyAlignment="1" applyProtection="1">
      <alignment horizontal="center"/>
      <protection/>
    </xf>
    <xf numFmtId="37" fontId="1" fillId="34" borderId="35" xfId="0" applyFont="1" applyFill="1" applyBorder="1" applyAlignment="1" applyProtection="1">
      <alignment horizontal="center"/>
      <protection/>
    </xf>
    <xf numFmtId="37" fontId="1" fillId="34" borderId="36" xfId="0" applyFont="1" applyFill="1" applyBorder="1" applyAlignment="1" applyProtection="1">
      <alignment horizontal="center"/>
      <protection/>
    </xf>
    <xf numFmtId="37" fontId="1" fillId="34" borderId="37" xfId="0" applyFont="1" applyFill="1" applyBorder="1" applyAlignment="1" applyProtection="1">
      <alignment horizontal="center"/>
      <protection/>
    </xf>
    <xf numFmtId="37" fontId="1" fillId="34" borderId="0" xfId="0" applyFont="1" applyFill="1" applyBorder="1" applyAlignment="1" applyProtection="1">
      <alignment horizontal="center"/>
      <protection/>
    </xf>
    <xf numFmtId="37" fontId="1" fillId="34" borderId="10" xfId="0" applyFont="1" applyFill="1" applyBorder="1" applyAlignment="1" applyProtection="1">
      <alignment horizontal="center"/>
      <protection/>
    </xf>
    <xf numFmtId="37" fontId="1" fillId="34" borderId="38" xfId="0" applyFont="1" applyFill="1" applyBorder="1" applyAlignment="1" applyProtection="1">
      <alignment horizontal="center"/>
      <protection/>
    </xf>
    <xf numFmtId="37" fontId="1" fillId="34" borderId="39" xfId="0" applyFont="1" applyFill="1" applyBorder="1" applyAlignment="1" applyProtection="1">
      <alignment horizontal="center"/>
      <protection/>
    </xf>
    <xf numFmtId="37" fontId="1" fillId="34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showGridLines="0" tabSelected="1" zoomScalePageLayoutView="0" workbookViewId="0" topLeftCell="A1">
      <selection activeCell="Y47" sqref="Y47"/>
    </sheetView>
  </sheetViews>
  <sheetFormatPr defaultColWidth="9.625" defaultRowHeight="12.75"/>
  <cols>
    <col min="1" max="1" width="10.875" style="0" customWidth="1"/>
    <col min="2" max="2" width="8.875" style="0" customWidth="1"/>
    <col min="3" max="3" width="10.25390625" style="0" customWidth="1"/>
    <col min="4" max="4" width="6.25390625" style="0" customWidth="1"/>
    <col min="5" max="6" width="6.625" style="0" customWidth="1"/>
    <col min="7" max="7" width="5.625" style="0" customWidth="1"/>
    <col min="8" max="8" width="5.375" style="0" customWidth="1"/>
    <col min="9" max="9" width="4.50390625" style="0" customWidth="1"/>
    <col min="10" max="10" width="6.75390625" style="0" customWidth="1"/>
    <col min="11" max="11" width="6.375" style="0" customWidth="1"/>
    <col min="12" max="12" width="6.25390625" style="0" customWidth="1"/>
    <col min="13" max="13" width="5.75390625" style="0" customWidth="1"/>
    <col min="14" max="14" width="5.50390625" style="0" customWidth="1"/>
    <col min="15" max="15" width="4.50390625" style="0" customWidth="1"/>
    <col min="16" max="16" width="6.375" style="0" customWidth="1"/>
    <col min="17" max="17" width="6.625" style="0" customWidth="1"/>
    <col min="18" max="18" width="5.50390625" style="0" customWidth="1"/>
    <col min="19" max="19" width="5.75390625" style="0" customWidth="1"/>
    <col min="20" max="20" width="5.625" style="0" customWidth="1"/>
    <col min="21" max="21" width="5.375" style="0" customWidth="1"/>
    <col min="22" max="22" width="2.875" style="0" customWidth="1"/>
    <col min="23" max="23" width="7.00390625" style="0" customWidth="1"/>
    <col min="24" max="24" width="8.25390625" style="0" customWidth="1"/>
    <col min="25" max="25" width="9.625" style="0" customWidth="1"/>
    <col min="26" max="26" width="10.25390625" style="0" customWidth="1"/>
    <col min="27" max="27" width="7.50390625" style="0" customWidth="1"/>
    <col min="28" max="28" width="4.75390625" style="0" customWidth="1"/>
    <col min="29" max="29" width="1.625" style="0" customWidth="1"/>
    <col min="30" max="30" width="7.625" style="0" customWidth="1"/>
    <col min="31" max="32" width="1.625" style="0" customWidth="1"/>
    <col min="33" max="33" width="8.625" style="0" customWidth="1"/>
    <col min="34" max="34" width="1.625" style="0" customWidth="1"/>
    <col min="35" max="35" width="4.625" style="0" customWidth="1"/>
    <col min="36" max="36" width="1.625" style="0" customWidth="1"/>
    <col min="37" max="37" width="8.625" style="0" customWidth="1"/>
    <col min="38" max="38" width="1.625" style="0" customWidth="1"/>
    <col min="39" max="39" width="4.625" style="0" customWidth="1"/>
    <col min="40" max="40" width="1.625" style="0" customWidth="1"/>
    <col min="41" max="41" width="17.625" style="0" customWidth="1"/>
    <col min="42" max="42" width="1.625" style="0" customWidth="1"/>
    <col min="43" max="43" width="6.625" style="0" customWidth="1"/>
    <col min="44" max="44" width="1.625" style="0" customWidth="1"/>
    <col min="45" max="45" width="10.625" style="0" customWidth="1"/>
    <col min="46" max="46" width="1.625" style="0" customWidth="1"/>
    <col min="47" max="47" width="9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</cols>
  <sheetData>
    <row r="1" spans="1:21" ht="12.75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2.75">
      <c r="A2" s="72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ht="13.5" thickBot="1">
      <c r="A3" s="75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ht="5.25" customHeight="1" thickBot="1"/>
    <row r="5" spans="1:23" ht="15" customHeight="1">
      <c r="A5" s="78" t="s">
        <v>47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V5" s="3"/>
      <c r="W5" s="2"/>
    </row>
    <row r="6" spans="1:23" ht="15" customHeight="1">
      <c r="A6" s="81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  <c r="V6" s="3"/>
      <c r="W6" s="2"/>
    </row>
    <row r="7" spans="1:23" ht="14.25" customHeight="1" thickBot="1">
      <c r="A7" s="84" t="s">
        <v>53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  <c r="V7" s="3"/>
      <c r="W7" s="2"/>
    </row>
    <row r="8" spans="22:23" ht="6" customHeight="1" thickBot="1">
      <c r="V8" s="3"/>
      <c r="W8" s="2"/>
    </row>
    <row r="9" spans="1:23" ht="17.25" customHeight="1" thickBot="1">
      <c r="A9" s="56">
        <v>2013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  <c r="V9" s="3"/>
      <c r="W9" s="2"/>
    </row>
    <row r="10" spans="1:23" ht="18.75" customHeight="1">
      <c r="A10" s="40"/>
      <c r="B10" s="59" t="s">
        <v>48</v>
      </c>
      <c r="C10" s="62" t="s">
        <v>54</v>
      </c>
      <c r="D10" s="65" t="s">
        <v>45</v>
      </c>
      <c r="E10" s="66"/>
      <c r="F10" s="66"/>
      <c r="G10" s="66"/>
      <c r="H10" s="66"/>
      <c r="I10" s="67"/>
      <c r="J10" s="65" t="s">
        <v>44</v>
      </c>
      <c r="K10" s="66"/>
      <c r="L10" s="66"/>
      <c r="M10" s="66"/>
      <c r="N10" s="66"/>
      <c r="O10" s="67"/>
      <c r="P10" s="41" t="s">
        <v>46</v>
      </c>
      <c r="Q10" s="42"/>
      <c r="R10" s="43"/>
      <c r="S10" s="43"/>
      <c r="T10" s="43"/>
      <c r="U10" s="44"/>
      <c r="V10" s="3"/>
      <c r="W10" s="2"/>
    </row>
    <row r="11" spans="1:23" ht="18.75" customHeight="1">
      <c r="A11" s="45" t="s">
        <v>0</v>
      </c>
      <c r="B11" s="60"/>
      <c r="C11" s="63"/>
      <c r="D11" s="53" t="s">
        <v>1</v>
      </c>
      <c r="E11" s="54"/>
      <c r="F11" s="68"/>
      <c r="G11" s="53" t="s">
        <v>2</v>
      </c>
      <c r="H11" s="54"/>
      <c r="I11" s="68"/>
      <c r="J11" s="53" t="s">
        <v>1</v>
      </c>
      <c r="K11" s="54"/>
      <c r="L11" s="68"/>
      <c r="M11" s="53" t="s">
        <v>2</v>
      </c>
      <c r="N11" s="54"/>
      <c r="O11" s="68"/>
      <c r="P11" s="53" t="s">
        <v>1</v>
      </c>
      <c r="Q11" s="54"/>
      <c r="R11" s="68"/>
      <c r="S11" s="53" t="s">
        <v>2</v>
      </c>
      <c r="T11" s="54"/>
      <c r="U11" s="55"/>
      <c r="V11" s="3"/>
      <c r="W11" s="2"/>
    </row>
    <row r="12" spans="1:22" ht="19.5" customHeight="1">
      <c r="A12" s="46"/>
      <c r="B12" s="61"/>
      <c r="C12" s="64"/>
      <c r="D12" s="47" t="s">
        <v>3</v>
      </c>
      <c r="E12" s="47" t="s">
        <v>4</v>
      </c>
      <c r="F12" s="47" t="s">
        <v>5</v>
      </c>
      <c r="G12" s="47" t="s">
        <v>3</v>
      </c>
      <c r="H12" s="47" t="s">
        <v>4</v>
      </c>
      <c r="I12" s="47" t="s">
        <v>5</v>
      </c>
      <c r="J12" s="47" t="s">
        <v>3</v>
      </c>
      <c r="K12" s="47" t="s">
        <v>4</v>
      </c>
      <c r="L12" s="47" t="s">
        <v>5</v>
      </c>
      <c r="M12" s="47" t="s">
        <v>3</v>
      </c>
      <c r="N12" s="47" t="s">
        <v>4</v>
      </c>
      <c r="O12" s="47" t="s">
        <v>5</v>
      </c>
      <c r="P12" s="47" t="s">
        <v>3</v>
      </c>
      <c r="Q12" s="47" t="s">
        <v>4</v>
      </c>
      <c r="R12" s="47" t="s">
        <v>5</v>
      </c>
      <c r="S12" s="47" t="s">
        <v>3</v>
      </c>
      <c r="T12" s="47" t="s">
        <v>4</v>
      </c>
      <c r="U12" s="48" t="s">
        <v>5</v>
      </c>
      <c r="V12" s="3"/>
    </row>
    <row r="13" spans="1:22" ht="12.75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4"/>
      <c r="V13" s="3"/>
    </row>
    <row r="14" spans="1:23" ht="14.25" customHeight="1">
      <c r="A14" s="10" t="s">
        <v>6</v>
      </c>
      <c r="B14" s="23">
        <f>SUM(B16:B52)</f>
        <v>137333</v>
      </c>
      <c r="C14" s="12">
        <f aca="true" t="shared" si="0" ref="C14:J14">SUM(C16:C52)</f>
        <v>101001</v>
      </c>
      <c r="D14" s="12">
        <f t="shared" si="0"/>
        <v>92679</v>
      </c>
      <c r="E14" s="13">
        <f t="shared" si="0"/>
        <v>62663</v>
      </c>
      <c r="F14" s="13">
        <f t="shared" si="0"/>
        <v>30016</v>
      </c>
      <c r="G14" s="13">
        <f t="shared" si="0"/>
        <v>8322</v>
      </c>
      <c r="H14" s="13">
        <f t="shared" si="0"/>
        <v>7568</v>
      </c>
      <c r="I14" s="13">
        <f t="shared" si="0"/>
        <v>754</v>
      </c>
      <c r="J14" s="13">
        <f t="shared" si="0"/>
        <v>71138</v>
      </c>
      <c r="K14" s="13">
        <f aca="true" t="shared" si="1" ref="K14:U14">SUM(K16:K52)</f>
        <v>46522</v>
      </c>
      <c r="L14" s="14">
        <f t="shared" si="1"/>
        <v>24616</v>
      </c>
      <c r="M14" s="13">
        <f t="shared" si="1"/>
        <v>5945</v>
      </c>
      <c r="N14" s="13">
        <f t="shared" si="1"/>
        <v>5390</v>
      </c>
      <c r="O14" s="13">
        <f t="shared" si="1"/>
        <v>555</v>
      </c>
      <c r="P14" s="13">
        <f t="shared" si="1"/>
        <v>21541</v>
      </c>
      <c r="Q14" s="13">
        <f t="shared" si="1"/>
        <v>16141</v>
      </c>
      <c r="R14" s="13">
        <f t="shared" si="1"/>
        <v>5400</v>
      </c>
      <c r="S14" s="13">
        <f t="shared" si="1"/>
        <v>2377</v>
      </c>
      <c r="T14" s="13">
        <f t="shared" si="1"/>
        <v>2178</v>
      </c>
      <c r="U14" s="15">
        <f t="shared" si="1"/>
        <v>199</v>
      </c>
      <c r="V14" s="31"/>
      <c r="W14" s="22"/>
    </row>
    <row r="15" spans="1:23" ht="9" customHeight="1">
      <c r="A15" s="5"/>
      <c r="B15" s="28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1"/>
      <c r="W15" s="22"/>
    </row>
    <row r="16" spans="1:23" ht="15" customHeight="1">
      <c r="A16" s="6" t="s">
        <v>7</v>
      </c>
      <c r="B16" s="30">
        <v>36804</v>
      </c>
      <c r="C16" s="24">
        <f>+D16+G16</f>
        <v>31261</v>
      </c>
      <c r="D16" s="24">
        <f>+E16+F16</f>
        <v>25621</v>
      </c>
      <c r="E16" s="24">
        <f>+K16+Q16</f>
        <v>23578</v>
      </c>
      <c r="F16" s="24">
        <f>+L16+R16</f>
        <v>2043</v>
      </c>
      <c r="G16" s="16">
        <f aca="true" t="shared" si="2" ref="G16:G52">+H16+I16</f>
        <v>5640</v>
      </c>
      <c r="H16" s="24">
        <f>+N16+T16</f>
        <v>5640</v>
      </c>
      <c r="I16" s="24">
        <f>+O16+U16</f>
        <v>0</v>
      </c>
      <c r="J16" s="24">
        <f>+K16+L16</f>
        <v>19304</v>
      </c>
      <c r="K16" s="25">
        <v>17690</v>
      </c>
      <c r="L16" s="25">
        <v>1614</v>
      </c>
      <c r="M16" s="24">
        <f>+N16+O16</f>
        <v>4044</v>
      </c>
      <c r="N16" s="25">
        <v>4044</v>
      </c>
      <c r="O16" s="25">
        <v>0</v>
      </c>
      <c r="P16" s="24">
        <f>+Q16+R16</f>
        <v>6317</v>
      </c>
      <c r="Q16" s="26">
        <v>5888</v>
      </c>
      <c r="R16" s="25">
        <v>429</v>
      </c>
      <c r="S16" s="24">
        <f>+T16+U16</f>
        <v>1596</v>
      </c>
      <c r="T16" s="25">
        <v>1596</v>
      </c>
      <c r="U16" s="27">
        <v>0</v>
      </c>
      <c r="V16" s="35"/>
      <c r="W16" s="22"/>
    </row>
    <row r="17" spans="1:23" ht="15" customHeight="1">
      <c r="A17" s="6" t="s">
        <v>35</v>
      </c>
      <c r="B17" s="29">
        <v>4451</v>
      </c>
      <c r="C17" s="16">
        <f aca="true" t="shared" si="3" ref="C17:C52">+D17+G17</f>
        <v>2317</v>
      </c>
      <c r="D17" s="16">
        <f>+E17+F17</f>
        <v>2317</v>
      </c>
      <c r="E17" s="16">
        <f aca="true" t="shared" si="4" ref="E17:F52">+K17+Q17</f>
        <v>782</v>
      </c>
      <c r="F17" s="16">
        <f t="shared" si="4"/>
        <v>1535</v>
      </c>
      <c r="G17" s="16">
        <f t="shared" si="2"/>
        <v>0</v>
      </c>
      <c r="H17" s="16">
        <f aca="true" t="shared" si="5" ref="H17:I52">+N17+T17</f>
        <v>0</v>
      </c>
      <c r="I17" s="16">
        <f t="shared" si="5"/>
        <v>0</v>
      </c>
      <c r="J17" s="16">
        <f aca="true" t="shared" si="6" ref="J17:J52">+K17+L17</f>
        <v>1964</v>
      </c>
      <c r="K17" s="17">
        <v>583</v>
      </c>
      <c r="L17" s="17">
        <v>1381</v>
      </c>
      <c r="M17" s="16">
        <f aca="true" t="shared" si="7" ref="M17:M52">+N17+O17</f>
        <v>0</v>
      </c>
      <c r="N17" s="17">
        <v>0</v>
      </c>
      <c r="O17" s="17">
        <v>0</v>
      </c>
      <c r="P17" s="16">
        <f aca="true" t="shared" si="8" ref="P17:P52">+Q17+R17</f>
        <v>353</v>
      </c>
      <c r="Q17" s="17">
        <v>199</v>
      </c>
      <c r="R17" s="17">
        <v>154</v>
      </c>
      <c r="S17" s="16">
        <f aca="true" t="shared" si="9" ref="S17:S52">+T17+U17</f>
        <v>0</v>
      </c>
      <c r="T17" s="17">
        <v>0</v>
      </c>
      <c r="U17" s="18">
        <v>0</v>
      </c>
      <c r="V17" s="35"/>
      <c r="W17" s="22"/>
    </row>
    <row r="18" spans="1:23" ht="15" customHeight="1">
      <c r="A18" s="6" t="s">
        <v>27</v>
      </c>
      <c r="B18" s="29">
        <v>1180</v>
      </c>
      <c r="C18" s="16">
        <f t="shared" si="3"/>
        <v>836</v>
      </c>
      <c r="D18" s="16">
        <f aca="true" t="shared" si="10" ref="D18:D52">+E18+F18</f>
        <v>836</v>
      </c>
      <c r="E18" s="16">
        <f t="shared" si="4"/>
        <v>650</v>
      </c>
      <c r="F18" s="16">
        <f t="shared" si="4"/>
        <v>186</v>
      </c>
      <c r="G18" s="16">
        <f t="shared" si="2"/>
        <v>0</v>
      </c>
      <c r="H18" s="16">
        <f t="shared" si="5"/>
        <v>0</v>
      </c>
      <c r="I18" s="16">
        <f t="shared" si="5"/>
        <v>0</v>
      </c>
      <c r="J18" s="16">
        <f t="shared" si="6"/>
        <v>641</v>
      </c>
      <c r="K18" s="17">
        <v>487</v>
      </c>
      <c r="L18" s="17">
        <v>154</v>
      </c>
      <c r="M18" s="16">
        <f t="shared" si="7"/>
        <v>0</v>
      </c>
      <c r="N18" s="17">
        <v>0</v>
      </c>
      <c r="O18" s="17">
        <v>0</v>
      </c>
      <c r="P18" s="16">
        <f t="shared" si="8"/>
        <v>195</v>
      </c>
      <c r="Q18" s="17">
        <v>163</v>
      </c>
      <c r="R18" s="17">
        <v>32</v>
      </c>
      <c r="S18" s="16">
        <f t="shared" si="9"/>
        <v>0</v>
      </c>
      <c r="T18" s="17">
        <v>0</v>
      </c>
      <c r="U18" s="18">
        <v>0</v>
      </c>
      <c r="V18" s="35"/>
      <c r="W18" s="22"/>
    </row>
    <row r="19" spans="1:23" ht="15" customHeight="1">
      <c r="A19" s="6" t="s">
        <v>8</v>
      </c>
      <c r="B19" s="29">
        <v>3074</v>
      </c>
      <c r="C19" s="16">
        <f t="shared" si="3"/>
        <v>1642</v>
      </c>
      <c r="D19" s="16">
        <f t="shared" si="10"/>
        <v>1642</v>
      </c>
      <c r="E19" s="16">
        <f t="shared" si="4"/>
        <v>1079</v>
      </c>
      <c r="F19" s="16">
        <f t="shared" si="4"/>
        <v>563</v>
      </c>
      <c r="G19" s="16">
        <f t="shared" si="2"/>
        <v>0</v>
      </c>
      <c r="H19" s="16">
        <f t="shared" si="5"/>
        <v>0</v>
      </c>
      <c r="I19" s="16">
        <f t="shared" si="5"/>
        <v>0</v>
      </c>
      <c r="J19" s="16">
        <f t="shared" si="6"/>
        <v>1296</v>
      </c>
      <c r="K19" s="17">
        <v>835</v>
      </c>
      <c r="L19" s="17">
        <v>461</v>
      </c>
      <c r="M19" s="16">
        <f t="shared" si="7"/>
        <v>0</v>
      </c>
      <c r="N19" s="17">
        <v>0</v>
      </c>
      <c r="O19" s="17">
        <v>0</v>
      </c>
      <c r="P19" s="16">
        <f t="shared" si="8"/>
        <v>346</v>
      </c>
      <c r="Q19" s="17">
        <v>244</v>
      </c>
      <c r="R19" s="17">
        <v>102</v>
      </c>
      <c r="S19" s="16">
        <f t="shared" si="9"/>
        <v>0</v>
      </c>
      <c r="T19" s="17">
        <v>0</v>
      </c>
      <c r="U19" s="18">
        <v>0</v>
      </c>
      <c r="V19" s="35"/>
      <c r="W19" s="22"/>
    </row>
    <row r="20" spans="1:23" ht="15" customHeight="1">
      <c r="A20" s="6" t="s">
        <v>9</v>
      </c>
      <c r="B20" s="29">
        <v>2837</v>
      </c>
      <c r="C20" s="16">
        <f t="shared" si="3"/>
        <v>2038</v>
      </c>
      <c r="D20" s="16">
        <f t="shared" si="10"/>
        <v>2038</v>
      </c>
      <c r="E20" s="16">
        <f t="shared" si="4"/>
        <v>995</v>
      </c>
      <c r="F20" s="16">
        <f t="shared" si="4"/>
        <v>1043</v>
      </c>
      <c r="G20" s="16">
        <f t="shared" si="2"/>
        <v>0</v>
      </c>
      <c r="H20" s="16">
        <f t="shared" si="5"/>
        <v>0</v>
      </c>
      <c r="I20" s="16">
        <f t="shared" si="5"/>
        <v>0</v>
      </c>
      <c r="J20" s="16">
        <f t="shared" si="6"/>
        <v>1587</v>
      </c>
      <c r="K20" s="17">
        <v>736</v>
      </c>
      <c r="L20" s="17">
        <v>851</v>
      </c>
      <c r="M20" s="16">
        <f t="shared" si="7"/>
        <v>0</v>
      </c>
      <c r="N20" s="17">
        <v>0</v>
      </c>
      <c r="O20" s="17">
        <v>0</v>
      </c>
      <c r="P20" s="16">
        <f t="shared" si="8"/>
        <v>451</v>
      </c>
      <c r="Q20" s="17">
        <v>259</v>
      </c>
      <c r="R20" s="17">
        <v>192</v>
      </c>
      <c r="S20" s="16">
        <f t="shared" si="9"/>
        <v>0</v>
      </c>
      <c r="T20" s="17">
        <v>0</v>
      </c>
      <c r="U20" s="18">
        <v>0</v>
      </c>
      <c r="V20" s="35"/>
      <c r="W20" s="22"/>
    </row>
    <row r="21" spans="1:23" ht="15" customHeight="1">
      <c r="A21" s="6" t="s">
        <v>28</v>
      </c>
      <c r="B21" s="29">
        <v>557</v>
      </c>
      <c r="C21" s="16">
        <f t="shared" si="3"/>
        <v>340</v>
      </c>
      <c r="D21" s="16">
        <f t="shared" si="10"/>
        <v>340</v>
      </c>
      <c r="E21" s="16">
        <f t="shared" si="4"/>
        <v>340</v>
      </c>
      <c r="F21" s="16">
        <f t="shared" si="4"/>
        <v>0</v>
      </c>
      <c r="G21" s="16">
        <f t="shared" si="2"/>
        <v>0</v>
      </c>
      <c r="H21" s="16">
        <f t="shared" si="5"/>
        <v>0</v>
      </c>
      <c r="I21" s="16">
        <f t="shared" si="5"/>
        <v>0</v>
      </c>
      <c r="J21" s="16">
        <f t="shared" si="6"/>
        <v>249</v>
      </c>
      <c r="K21" s="17">
        <v>249</v>
      </c>
      <c r="L21" s="17">
        <v>0</v>
      </c>
      <c r="M21" s="16">
        <f t="shared" si="7"/>
        <v>0</v>
      </c>
      <c r="N21" s="17">
        <v>0</v>
      </c>
      <c r="O21" s="17">
        <v>0</v>
      </c>
      <c r="P21" s="16">
        <f t="shared" si="8"/>
        <v>91</v>
      </c>
      <c r="Q21" s="17">
        <v>91</v>
      </c>
      <c r="R21" s="17">
        <v>0</v>
      </c>
      <c r="S21" s="16">
        <f t="shared" si="9"/>
        <v>0</v>
      </c>
      <c r="T21" s="17">
        <v>0</v>
      </c>
      <c r="U21" s="18">
        <v>0</v>
      </c>
      <c r="V21" s="35"/>
      <c r="W21" s="22"/>
    </row>
    <row r="22" spans="1:23" ht="15" customHeight="1">
      <c r="A22" s="6" t="s">
        <v>10</v>
      </c>
      <c r="B22" s="29">
        <v>1172</v>
      </c>
      <c r="C22" s="16">
        <f t="shared" si="3"/>
        <v>609</v>
      </c>
      <c r="D22" s="16">
        <f t="shared" si="10"/>
        <v>609</v>
      </c>
      <c r="E22" s="16">
        <f t="shared" si="4"/>
        <v>422</v>
      </c>
      <c r="F22" s="16">
        <f t="shared" si="4"/>
        <v>187</v>
      </c>
      <c r="G22" s="16">
        <f t="shared" si="2"/>
        <v>0</v>
      </c>
      <c r="H22" s="16">
        <f t="shared" si="5"/>
        <v>0</v>
      </c>
      <c r="I22" s="16">
        <f t="shared" si="5"/>
        <v>0</v>
      </c>
      <c r="J22" s="16">
        <f t="shared" si="6"/>
        <v>460</v>
      </c>
      <c r="K22" s="17">
        <v>316</v>
      </c>
      <c r="L22" s="17">
        <v>144</v>
      </c>
      <c r="M22" s="16">
        <f t="shared" si="7"/>
        <v>0</v>
      </c>
      <c r="N22" s="17">
        <v>0</v>
      </c>
      <c r="O22" s="17">
        <v>0</v>
      </c>
      <c r="P22" s="16">
        <f t="shared" si="8"/>
        <v>149</v>
      </c>
      <c r="Q22" s="17">
        <v>106</v>
      </c>
      <c r="R22" s="17">
        <v>43</v>
      </c>
      <c r="S22" s="16">
        <f t="shared" si="9"/>
        <v>0</v>
      </c>
      <c r="T22" s="17">
        <v>0</v>
      </c>
      <c r="U22" s="18">
        <v>0</v>
      </c>
      <c r="V22" s="35"/>
      <c r="W22" s="22"/>
    </row>
    <row r="23" spans="1:23" ht="15" customHeight="1">
      <c r="A23" s="6" t="s">
        <v>11</v>
      </c>
      <c r="B23" s="29">
        <v>3992</v>
      </c>
      <c r="C23" s="16">
        <f t="shared" si="3"/>
        <v>2440</v>
      </c>
      <c r="D23" s="16">
        <f t="shared" si="10"/>
        <v>2440</v>
      </c>
      <c r="E23" s="16">
        <f t="shared" si="4"/>
        <v>2175</v>
      </c>
      <c r="F23" s="16">
        <f t="shared" si="4"/>
        <v>265</v>
      </c>
      <c r="G23" s="16">
        <f t="shared" si="2"/>
        <v>0</v>
      </c>
      <c r="H23" s="16">
        <f t="shared" si="5"/>
        <v>0</v>
      </c>
      <c r="I23" s="16">
        <f t="shared" si="5"/>
        <v>0</v>
      </c>
      <c r="J23" s="16">
        <f t="shared" si="6"/>
        <v>1884</v>
      </c>
      <c r="K23" s="17">
        <v>1656</v>
      </c>
      <c r="L23" s="17">
        <v>228</v>
      </c>
      <c r="M23" s="16">
        <f t="shared" si="7"/>
        <v>0</v>
      </c>
      <c r="N23" s="17">
        <v>0</v>
      </c>
      <c r="O23" s="17">
        <v>0</v>
      </c>
      <c r="P23" s="16">
        <f t="shared" si="8"/>
        <v>556</v>
      </c>
      <c r="Q23" s="17">
        <v>519</v>
      </c>
      <c r="R23" s="17">
        <v>37</v>
      </c>
      <c r="S23" s="16">
        <f t="shared" si="9"/>
        <v>0</v>
      </c>
      <c r="T23" s="17">
        <v>0</v>
      </c>
      <c r="U23" s="18">
        <v>0</v>
      </c>
      <c r="V23" s="35"/>
      <c r="W23" s="22"/>
    </row>
    <row r="24" spans="1:23" ht="15" customHeight="1">
      <c r="A24" s="6" t="s">
        <v>12</v>
      </c>
      <c r="B24" s="29">
        <v>1496</v>
      </c>
      <c r="C24" s="16">
        <f t="shared" si="3"/>
        <v>488</v>
      </c>
      <c r="D24" s="16">
        <f t="shared" si="10"/>
        <v>488</v>
      </c>
      <c r="E24" s="16">
        <f t="shared" si="4"/>
        <v>312</v>
      </c>
      <c r="F24" s="16">
        <f t="shared" si="4"/>
        <v>176</v>
      </c>
      <c r="G24" s="16">
        <f t="shared" si="2"/>
        <v>0</v>
      </c>
      <c r="H24" s="16">
        <f t="shared" si="5"/>
        <v>0</v>
      </c>
      <c r="I24" s="16">
        <f t="shared" si="5"/>
        <v>0</v>
      </c>
      <c r="J24" s="16">
        <f t="shared" si="6"/>
        <v>394</v>
      </c>
      <c r="K24" s="17">
        <v>233</v>
      </c>
      <c r="L24" s="17">
        <v>161</v>
      </c>
      <c r="M24" s="16">
        <f t="shared" si="7"/>
        <v>0</v>
      </c>
      <c r="N24" s="17">
        <v>0</v>
      </c>
      <c r="O24" s="17">
        <v>0</v>
      </c>
      <c r="P24" s="16">
        <f t="shared" si="8"/>
        <v>94</v>
      </c>
      <c r="Q24" s="17">
        <v>79</v>
      </c>
      <c r="R24" s="17">
        <v>15</v>
      </c>
      <c r="S24" s="16">
        <f t="shared" si="9"/>
        <v>0</v>
      </c>
      <c r="T24" s="17">
        <v>0</v>
      </c>
      <c r="U24" s="18">
        <v>0</v>
      </c>
      <c r="V24" s="35"/>
      <c r="W24" s="22"/>
    </row>
    <row r="25" spans="1:23" ht="15" customHeight="1">
      <c r="A25" s="6" t="s">
        <v>36</v>
      </c>
      <c r="B25" s="29">
        <v>503</v>
      </c>
      <c r="C25" s="16">
        <f t="shared" si="3"/>
        <v>388</v>
      </c>
      <c r="D25" s="16">
        <f t="shared" si="10"/>
        <v>388</v>
      </c>
      <c r="E25" s="16">
        <f t="shared" si="4"/>
        <v>319</v>
      </c>
      <c r="F25" s="16">
        <f t="shared" si="4"/>
        <v>69</v>
      </c>
      <c r="G25" s="16">
        <f t="shared" si="2"/>
        <v>0</v>
      </c>
      <c r="H25" s="16">
        <f t="shared" si="5"/>
        <v>0</v>
      </c>
      <c r="I25" s="16">
        <f t="shared" si="5"/>
        <v>0</v>
      </c>
      <c r="J25" s="16">
        <f t="shared" si="6"/>
        <v>305</v>
      </c>
      <c r="K25" s="17">
        <v>236</v>
      </c>
      <c r="L25" s="17">
        <v>69</v>
      </c>
      <c r="M25" s="16">
        <f t="shared" si="7"/>
        <v>0</v>
      </c>
      <c r="N25" s="17">
        <v>0</v>
      </c>
      <c r="O25" s="17">
        <v>0</v>
      </c>
      <c r="P25" s="16">
        <f t="shared" si="8"/>
        <v>83</v>
      </c>
      <c r="Q25" s="17">
        <v>83</v>
      </c>
      <c r="R25" s="17">
        <v>0</v>
      </c>
      <c r="S25" s="16">
        <f t="shared" si="9"/>
        <v>0</v>
      </c>
      <c r="T25" s="17">
        <v>0</v>
      </c>
      <c r="U25" s="18">
        <v>0</v>
      </c>
      <c r="V25" s="35"/>
      <c r="W25" s="22"/>
    </row>
    <row r="26" spans="1:23" ht="15" customHeight="1">
      <c r="A26" s="6" t="s">
        <v>29</v>
      </c>
      <c r="B26" s="29">
        <v>11208</v>
      </c>
      <c r="C26" s="16">
        <f t="shared" si="3"/>
        <v>6820</v>
      </c>
      <c r="D26" s="16">
        <f>+E26+F26</f>
        <v>6175</v>
      </c>
      <c r="E26" s="16">
        <f>+K26+Q26</f>
        <v>3806</v>
      </c>
      <c r="F26" s="16">
        <f>+L26+R26</f>
        <v>2369</v>
      </c>
      <c r="G26" s="16">
        <f t="shared" si="2"/>
        <v>645</v>
      </c>
      <c r="H26" s="16">
        <f>+N26+T26</f>
        <v>645</v>
      </c>
      <c r="I26" s="16">
        <f>+O26+U26</f>
        <v>0</v>
      </c>
      <c r="J26" s="16">
        <f>+K26+L26</f>
        <v>4754</v>
      </c>
      <c r="K26" s="17">
        <v>2835</v>
      </c>
      <c r="L26" s="17">
        <v>1919</v>
      </c>
      <c r="M26" s="16">
        <f>+N26+O26</f>
        <v>442</v>
      </c>
      <c r="N26" s="17">
        <v>442</v>
      </c>
      <c r="O26" s="17">
        <v>0</v>
      </c>
      <c r="P26" s="16">
        <f>+Q26+R26</f>
        <v>1421</v>
      </c>
      <c r="Q26" s="17">
        <v>971</v>
      </c>
      <c r="R26" s="17">
        <v>450</v>
      </c>
      <c r="S26" s="16">
        <f>+T26+U26</f>
        <v>203</v>
      </c>
      <c r="T26" s="17">
        <v>203</v>
      </c>
      <c r="U26" s="18">
        <v>0</v>
      </c>
      <c r="V26" s="35"/>
      <c r="W26" s="22"/>
    </row>
    <row r="27" spans="1:23" ht="15" customHeight="1">
      <c r="A27" s="6" t="s">
        <v>30</v>
      </c>
      <c r="B27" s="29">
        <v>3877</v>
      </c>
      <c r="C27" s="16">
        <f t="shared" si="3"/>
        <v>2927</v>
      </c>
      <c r="D27" s="16">
        <f t="shared" si="10"/>
        <v>2927</v>
      </c>
      <c r="E27" s="16">
        <f t="shared" si="4"/>
        <v>1094</v>
      </c>
      <c r="F27" s="16">
        <f t="shared" si="4"/>
        <v>1833</v>
      </c>
      <c r="G27" s="16">
        <f t="shared" si="2"/>
        <v>0</v>
      </c>
      <c r="H27" s="16">
        <f t="shared" si="5"/>
        <v>0</v>
      </c>
      <c r="I27" s="16">
        <f t="shared" si="5"/>
        <v>0</v>
      </c>
      <c r="J27" s="16">
        <f t="shared" si="6"/>
        <v>2185</v>
      </c>
      <c r="K27" s="17">
        <v>767</v>
      </c>
      <c r="L27" s="17">
        <v>1418</v>
      </c>
      <c r="M27" s="16">
        <f t="shared" si="7"/>
        <v>0</v>
      </c>
      <c r="N27" s="17">
        <v>0</v>
      </c>
      <c r="O27" s="17">
        <v>0</v>
      </c>
      <c r="P27" s="16">
        <f t="shared" si="8"/>
        <v>742</v>
      </c>
      <c r="Q27" s="17">
        <v>327</v>
      </c>
      <c r="R27" s="17">
        <v>415</v>
      </c>
      <c r="S27" s="16">
        <f t="shared" si="9"/>
        <v>0</v>
      </c>
      <c r="T27" s="17">
        <v>0</v>
      </c>
      <c r="U27" s="18">
        <v>0</v>
      </c>
      <c r="V27" s="35"/>
      <c r="W27" s="22"/>
    </row>
    <row r="28" spans="1:23" ht="15" customHeight="1">
      <c r="A28" s="6" t="s">
        <v>31</v>
      </c>
      <c r="B28" s="29">
        <v>2639</v>
      </c>
      <c r="C28" s="16">
        <f t="shared" si="3"/>
        <v>1731</v>
      </c>
      <c r="D28" s="16">
        <f t="shared" si="10"/>
        <v>1731</v>
      </c>
      <c r="E28" s="16">
        <f t="shared" si="4"/>
        <v>751</v>
      </c>
      <c r="F28" s="16">
        <f t="shared" si="4"/>
        <v>980</v>
      </c>
      <c r="G28" s="16">
        <f t="shared" si="2"/>
        <v>0</v>
      </c>
      <c r="H28" s="16">
        <f t="shared" si="5"/>
        <v>0</v>
      </c>
      <c r="I28" s="16">
        <f t="shared" si="5"/>
        <v>0</v>
      </c>
      <c r="J28" s="16">
        <f t="shared" si="6"/>
        <v>1338</v>
      </c>
      <c r="K28" s="17">
        <v>496</v>
      </c>
      <c r="L28" s="17">
        <v>842</v>
      </c>
      <c r="M28" s="16">
        <f t="shared" si="7"/>
        <v>0</v>
      </c>
      <c r="N28" s="17">
        <v>0</v>
      </c>
      <c r="O28" s="17">
        <v>0</v>
      </c>
      <c r="P28" s="16">
        <f t="shared" si="8"/>
        <v>393</v>
      </c>
      <c r="Q28" s="17">
        <v>255</v>
      </c>
      <c r="R28" s="17">
        <v>138</v>
      </c>
      <c r="S28" s="16">
        <f t="shared" si="9"/>
        <v>0</v>
      </c>
      <c r="T28" s="17">
        <v>0</v>
      </c>
      <c r="U28" s="18">
        <v>0</v>
      </c>
      <c r="V28" s="35"/>
      <c r="W28" s="22"/>
    </row>
    <row r="29" spans="1:23" ht="15" customHeight="1">
      <c r="A29" s="6" t="s">
        <v>13</v>
      </c>
      <c r="B29" s="29">
        <v>803</v>
      </c>
      <c r="C29" s="16">
        <f t="shared" si="3"/>
        <v>567</v>
      </c>
      <c r="D29" s="16">
        <f t="shared" si="10"/>
        <v>567</v>
      </c>
      <c r="E29" s="16">
        <f t="shared" si="4"/>
        <v>524</v>
      </c>
      <c r="F29" s="16">
        <f t="shared" si="4"/>
        <v>43</v>
      </c>
      <c r="G29" s="16">
        <f t="shared" si="2"/>
        <v>0</v>
      </c>
      <c r="H29" s="16">
        <f t="shared" si="5"/>
        <v>0</v>
      </c>
      <c r="I29" s="16">
        <f t="shared" si="5"/>
        <v>0</v>
      </c>
      <c r="J29" s="16">
        <f t="shared" si="6"/>
        <v>428</v>
      </c>
      <c r="K29" s="17">
        <v>385</v>
      </c>
      <c r="L29" s="17">
        <v>43</v>
      </c>
      <c r="M29" s="16">
        <f>+N29+O29</f>
        <v>0</v>
      </c>
      <c r="N29" s="17">
        <v>0</v>
      </c>
      <c r="O29" s="17">
        <v>0</v>
      </c>
      <c r="P29" s="16">
        <f t="shared" si="8"/>
        <v>139</v>
      </c>
      <c r="Q29" s="17">
        <v>139</v>
      </c>
      <c r="R29" s="17">
        <v>0</v>
      </c>
      <c r="S29" s="16">
        <f t="shared" si="9"/>
        <v>0</v>
      </c>
      <c r="T29" s="17">
        <v>0</v>
      </c>
      <c r="U29" s="18">
        <v>0</v>
      </c>
      <c r="V29" s="35"/>
      <c r="W29" s="22"/>
    </row>
    <row r="30" spans="1:23" ht="15" customHeight="1">
      <c r="A30" s="6" t="s">
        <v>14</v>
      </c>
      <c r="B30" s="29">
        <v>1455</v>
      </c>
      <c r="C30" s="16">
        <f t="shared" si="3"/>
        <v>962</v>
      </c>
      <c r="D30" s="16">
        <f t="shared" si="10"/>
        <v>962</v>
      </c>
      <c r="E30" s="16">
        <f t="shared" si="4"/>
        <v>429</v>
      </c>
      <c r="F30" s="16">
        <f t="shared" si="4"/>
        <v>533</v>
      </c>
      <c r="G30" s="16">
        <f t="shared" si="2"/>
        <v>0</v>
      </c>
      <c r="H30" s="16">
        <f t="shared" si="5"/>
        <v>0</v>
      </c>
      <c r="I30" s="16">
        <f t="shared" si="5"/>
        <v>0</v>
      </c>
      <c r="J30" s="16">
        <f t="shared" si="6"/>
        <v>768</v>
      </c>
      <c r="K30" s="17">
        <v>289</v>
      </c>
      <c r="L30" s="17">
        <v>479</v>
      </c>
      <c r="M30" s="16">
        <f t="shared" si="7"/>
        <v>0</v>
      </c>
      <c r="N30" s="17">
        <v>0</v>
      </c>
      <c r="O30" s="17">
        <v>0</v>
      </c>
      <c r="P30" s="16">
        <f t="shared" si="8"/>
        <v>194</v>
      </c>
      <c r="Q30" s="19">
        <v>140</v>
      </c>
      <c r="R30" s="20">
        <v>54</v>
      </c>
      <c r="S30" s="16">
        <f t="shared" si="9"/>
        <v>0</v>
      </c>
      <c r="T30" s="17">
        <v>0</v>
      </c>
      <c r="U30" s="18">
        <v>0</v>
      </c>
      <c r="V30" s="35"/>
      <c r="W30" s="22"/>
    </row>
    <row r="31" spans="1:23" ht="15" customHeight="1">
      <c r="A31" s="6" t="s">
        <v>37</v>
      </c>
      <c r="B31" s="29">
        <v>3427</v>
      </c>
      <c r="C31" s="16">
        <f t="shared" si="3"/>
        <v>2332</v>
      </c>
      <c r="D31" s="16">
        <f t="shared" si="10"/>
        <v>2332</v>
      </c>
      <c r="E31" s="16">
        <f t="shared" si="4"/>
        <v>1197</v>
      </c>
      <c r="F31" s="16">
        <f t="shared" si="4"/>
        <v>1135</v>
      </c>
      <c r="G31" s="16">
        <f t="shared" si="2"/>
        <v>0</v>
      </c>
      <c r="H31" s="16">
        <f t="shared" si="5"/>
        <v>0</v>
      </c>
      <c r="I31" s="16">
        <f t="shared" si="5"/>
        <v>0</v>
      </c>
      <c r="J31" s="16">
        <f t="shared" si="6"/>
        <v>1759</v>
      </c>
      <c r="K31" s="17">
        <v>771</v>
      </c>
      <c r="L31" s="20">
        <v>988</v>
      </c>
      <c r="M31" s="16">
        <f t="shared" si="7"/>
        <v>0</v>
      </c>
      <c r="N31" s="20">
        <v>0</v>
      </c>
      <c r="O31" s="20">
        <v>0</v>
      </c>
      <c r="P31" s="16">
        <f t="shared" si="8"/>
        <v>573</v>
      </c>
      <c r="Q31" s="19">
        <v>426</v>
      </c>
      <c r="R31" s="20">
        <v>147</v>
      </c>
      <c r="S31" s="16">
        <f t="shared" si="9"/>
        <v>0</v>
      </c>
      <c r="T31" s="20">
        <v>0</v>
      </c>
      <c r="U31" s="21">
        <v>0</v>
      </c>
      <c r="V31" s="35"/>
      <c r="W31" s="22"/>
    </row>
    <row r="32" spans="1:23" ht="15" customHeight="1">
      <c r="A32" s="6" t="s">
        <v>22</v>
      </c>
      <c r="B32" s="29">
        <v>1824</v>
      </c>
      <c r="C32" s="16">
        <f t="shared" si="3"/>
        <v>1222</v>
      </c>
      <c r="D32" s="16">
        <f t="shared" si="10"/>
        <v>1222</v>
      </c>
      <c r="E32" s="16">
        <f t="shared" si="4"/>
        <v>508</v>
      </c>
      <c r="F32" s="16">
        <f t="shared" si="4"/>
        <v>714</v>
      </c>
      <c r="G32" s="16">
        <f t="shared" si="2"/>
        <v>0</v>
      </c>
      <c r="H32" s="16">
        <f t="shared" si="5"/>
        <v>0</v>
      </c>
      <c r="I32" s="16">
        <f t="shared" si="5"/>
        <v>0</v>
      </c>
      <c r="J32" s="16">
        <f t="shared" si="6"/>
        <v>937</v>
      </c>
      <c r="K32" s="20">
        <v>358</v>
      </c>
      <c r="L32" s="17">
        <v>579</v>
      </c>
      <c r="M32" s="16">
        <f t="shared" si="7"/>
        <v>0</v>
      </c>
      <c r="N32" s="17">
        <v>0</v>
      </c>
      <c r="O32" s="17">
        <v>0</v>
      </c>
      <c r="P32" s="16">
        <f t="shared" si="8"/>
        <v>285</v>
      </c>
      <c r="Q32" s="19">
        <v>150</v>
      </c>
      <c r="R32" s="20">
        <v>135</v>
      </c>
      <c r="S32" s="16">
        <f t="shared" si="9"/>
        <v>0</v>
      </c>
      <c r="T32" s="17">
        <v>0</v>
      </c>
      <c r="U32" s="18">
        <v>0</v>
      </c>
      <c r="V32" s="31"/>
      <c r="W32" s="22"/>
    </row>
    <row r="33" spans="1:23" ht="15" customHeight="1">
      <c r="A33" s="6" t="s">
        <v>23</v>
      </c>
      <c r="B33" s="29">
        <v>8097</v>
      </c>
      <c r="C33" s="16">
        <f t="shared" si="3"/>
        <v>5608</v>
      </c>
      <c r="D33" s="16">
        <f t="shared" si="10"/>
        <v>5564</v>
      </c>
      <c r="E33" s="16">
        <f t="shared" si="4"/>
        <v>2707</v>
      </c>
      <c r="F33" s="16">
        <f t="shared" si="4"/>
        <v>2857</v>
      </c>
      <c r="G33" s="16">
        <f t="shared" si="2"/>
        <v>44</v>
      </c>
      <c r="H33" s="16">
        <f t="shared" si="5"/>
        <v>44</v>
      </c>
      <c r="I33" s="16">
        <f t="shared" si="5"/>
        <v>0</v>
      </c>
      <c r="J33" s="16">
        <f t="shared" si="6"/>
        <v>4275</v>
      </c>
      <c r="K33" s="17">
        <v>1955</v>
      </c>
      <c r="L33" s="17">
        <v>2320</v>
      </c>
      <c r="M33" s="16">
        <f t="shared" si="7"/>
        <v>44</v>
      </c>
      <c r="N33" s="17">
        <v>44</v>
      </c>
      <c r="O33" s="17">
        <v>0</v>
      </c>
      <c r="P33" s="16">
        <f t="shared" si="8"/>
        <v>1289</v>
      </c>
      <c r="Q33" s="19">
        <v>752</v>
      </c>
      <c r="R33" s="20">
        <v>537</v>
      </c>
      <c r="S33" s="16">
        <f t="shared" si="9"/>
        <v>0</v>
      </c>
      <c r="T33" s="17">
        <v>0</v>
      </c>
      <c r="U33" s="18">
        <v>0</v>
      </c>
      <c r="V33" s="35"/>
      <c r="W33" s="22"/>
    </row>
    <row r="34" spans="1:23" ht="15" customHeight="1">
      <c r="A34" s="6" t="s">
        <v>24</v>
      </c>
      <c r="B34" s="29">
        <v>845</v>
      </c>
      <c r="C34" s="16">
        <f t="shared" si="3"/>
        <v>733</v>
      </c>
      <c r="D34" s="16">
        <f t="shared" si="10"/>
        <v>733</v>
      </c>
      <c r="E34" s="16">
        <f t="shared" si="4"/>
        <v>498</v>
      </c>
      <c r="F34" s="16">
        <f t="shared" si="4"/>
        <v>235</v>
      </c>
      <c r="G34" s="16">
        <f t="shared" si="2"/>
        <v>0</v>
      </c>
      <c r="H34" s="16">
        <f t="shared" si="5"/>
        <v>0</v>
      </c>
      <c r="I34" s="16">
        <f t="shared" si="5"/>
        <v>0</v>
      </c>
      <c r="J34" s="16">
        <f t="shared" si="6"/>
        <v>529</v>
      </c>
      <c r="K34" s="17">
        <v>337</v>
      </c>
      <c r="L34" s="17">
        <v>192</v>
      </c>
      <c r="M34" s="16">
        <f t="shared" si="7"/>
        <v>0</v>
      </c>
      <c r="N34" s="17">
        <v>0</v>
      </c>
      <c r="O34" s="17">
        <v>0</v>
      </c>
      <c r="P34" s="16">
        <f t="shared" si="8"/>
        <v>204</v>
      </c>
      <c r="Q34" s="19">
        <v>161</v>
      </c>
      <c r="R34" s="20">
        <v>43</v>
      </c>
      <c r="S34" s="16">
        <f t="shared" si="9"/>
        <v>0</v>
      </c>
      <c r="T34" s="17">
        <v>0</v>
      </c>
      <c r="U34" s="18">
        <v>0</v>
      </c>
      <c r="V34" s="35"/>
      <c r="W34" s="22"/>
    </row>
    <row r="35" spans="1:23" ht="15" customHeight="1">
      <c r="A35" s="6" t="s">
        <v>38</v>
      </c>
      <c r="B35" s="29">
        <v>1990</v>
      </c>
      <c r="C35" s="16">
        <f t="shared" si="3"/>
        <v>1014</v>
      </c>
      <c r="D35" s="16">
        <f t="shared" si="10"/>
        <v>1014</v>
      </c>
      <c r="E35" s="16">
        <f t="shared" si="4"/>
        <v>605</v>
      </c>
      <c r="F35" s="16">
        <f t="shared" si="4"/>
        <v>409</v>
      </c>
      <c r="G35" s="16">
        <f t="shared" si="2"/>
        <v>0</v>
      </c>
      <c r="H35" s="16">
        <f t="shared" si="5"/>
        <v>0</v>
      </c>
      <c r="I35" s="16">
        <f t="shared" si="5"/>
        <v>0</v>
      </c>
      <c r="J35" s="16">
        <f t="shared" si="6"/>
        <v>800</v>
      </c>
      <c r="K35" s="17">
        <v>454</v>
      </c>
      <c r="L35" s="17">
        <v>346</v>
      </c>
      <c r="M35" s="16">
        <f t="shared" si="7"/>
        <v>0</v>
      </c>
      <c r="N35" s="17">
        <v>0</v>
      </c>
      <c r="O35" s="17">
        <v>0</v>
      </c>
      <c r="P35" s="16">
        <f t="shared" si="8"/>
        <v>214</v>
      </c>
      <c r="Q35" s="19">
        <v>151</v>
      </c>
      <c r="R35" s="20">
        <v>63</v>
      </c>
      <c r="S35" s="16">
        <f t="shared" si="9"/>
        <v>0</v>
      </c>
      <c r="T35" s="17">
        <v>0</v>
      </c>
      <c r="U35" s="18">
        <v>0</v>
      </c>
      <c r="V35" s="35"/>
      <c r="W35" s="22"/>
    </row>
    <row r="36" spans="1:23" ht="15" customHeight="1">
      <c r="A36" s="6" t="s">
        <v>25</v>
      </c>
      <c r="B36" s="29">
        <v>746</v>
      </c>
      <c r="C36" s="16">
        <f t="shared" si="3"/>
        <v>597</v>
      </c>
      <c r="D36" s="16">
        <f t="shared" si="10"/>
        <v>597</v>
      </c>
      <c r="E36" s="16">
        <f t="shared" si="4"/>
        <v>597</v>
      </c>
      <c r="F36" s="16">
        <f t="shared" si="4"/>
        <v>0</v>
      </c>
      <c r="G36" s="16">
        <f t="shared" si="2"/>
        <v>0</v>
      </c>
      <c r="H36" s="16">
        <f t="shared" si="5"/>
        <v>0</v>
      </c>
      <c r="I36" s="16">
        <f t="shared" si="5"/>
        <v>0</v>
      </c>
      <c r="J36" s="16">
        <f t="shared" si="6"/>
        <v>473</v>
      </c>
      <c r="K36" s="17">
        <v>473</v>
      </c>
      <c r="L36" s="17">
        <v>0</v>
      </c>
      <c r="M36" s="16">
        <f t="shared" si="7"/>
        <v>0</v>
      </c>
      <c r="N36" s="17">
        <v>0</v>
      </c>
      <c r="O36" s="17">
        <v>0</v>
      </c>
      <c r="P36" s="16">
        <f t="shared" si="8"/>
        <v>124</v>
      </c>
      <c r="Q36" s="19">
        <v>124</v>
      </c>
      <c r="R36" s="20">
        <v>0</v>
      </c>
      <c r="S36" s="16">
        <f t="shared" si="9"/>
        <v>0</v>
      </c>
      <c r="T36" s="17">
        <v>0</v>
      </c>
      <c r="U36" s="18">
        <v>0</v>
      </c>
      <c r="V36" s="35"/>
      <c r="W36" s="22"/>
    </row>
    <row r="37" spans="1:23" ht="15" customHeight="1">
      <c r="A37" s="6" t="s">
        <v>15</v>
      </c>
      <c r="B37" s="29">
        <v>3696</v>
      </c>
      <c r="C37" s="16">
        <f t="shared" si="3"/>
        <v>2732</v>
      </c>
      <c r="D37" s="16">
        <f t="shared" si="10"/>
        <v>2323</v>
      </c>
      <c r="E37" s="16">
        <f t="shared" si="4"/>
        <v>1282</v>
      </c>
      <c r="F37" s="16">
        <f t="shared" si="4"/>
        <v>1041</v>
      </c>
      <c r="G37" s="16">
        <f t="shared" si="2"/>
        <v>409</v>
      </c>
      <c r="H37" s="16">
        <f t="shared" si="5"/>
        <v>0</v>
      </c>
      <c r="I37" s="16">
        <f t="shared" si="5"/>
        <v>409</v>
      </c>
      <c r="J37" s="16">
        <f t="shared" si="6"/>
        <v>1780</v>
      </c>
      <c r="K37" s="17">
        <v>939</v>
      </c>
      <c r="L37" s="17">
        <v>841</v>
      </c>
      <c r="M37" s="16">
        <f t="shared" si="7"/>
        <v>321</v>
      </c>
      <c r="N37" s="17">
        <v>0</v>
      </c>
      <c r="O37" s="17">
        <v>321</v>
      </c>
      <c r="P37" s="16">
        <f t="shared" si="8"/>
        <v>543</v>
      </c>
      <c r="Q37" s="19">
        <v>343</v>
      </c>
      <c r="R37" s="20">
        <v>200</v>
      </c>
      <c r="S37" s="16">
        <f t="shared" si="9"/>
        <v>88</v>
      </c>
      <c r="T37" s="17">
        <v>0</v>
      </c>
      <c r="U37" s="18">
        <v>88</v>
      </c>
      <c r="V37" s="35"/>
      <c r="W37" s="22"/>
    </row>
    <row r="38" spans="1:23" ht="15" customHeight="1">
      <c r="A38" s="6" t="s">
        <v>39</v>
      </c>
      <c r="B38" s="29">
        <v>1485</v>
      </c>
      <c r="C38" s="16">
        <f t="shared" si="3"/>
        <v>992</v>
      </c>
      <c r="D38" s="16">
        <f t="shared" si="10"/>
        <v>992</v>
      </c>
      <c r="E38" s="16">
        <f t="shared" si="4"/>
        <v>568</v>
      </c>
      <c r="F38" s="16">
        <f t="shared" si="4"/>
        <v>424</v>
      </c>
      <c r="G38" s="16">
        <f t="shared" si="2"/>
        <v>0</v>
      </c>
      <c r="H38" s="16">
        <f t="shared" si="5"/>
        <v>0</v>
      </c>
      <c r="I38" s="16">
        <f t="shared" si="5"/>
        <v>0</v>
      </c>
      <c r="J38" s="16">
        <f t="shared" si="6"/>
        <v>765</v>
      </c>
      <c r="K38" s="17">
        <v>398</v>
      </c>
      <c r="L38" s="20">
        <v>367</v>
      </c>
      <c r="M38" s="16">
        <f t="shared" si="7"/>
        <v>0</v>
      </c>
      <c r="N38" s="20">
        <v>0</v>
      </c>
      <c r="O38" s="20">
        <v>0</v>
      </c>
      <c r="P38" s="16">
        <f t="shared" si="8"/>
        <v>227</v>
      </c>
      <c r="Q38" s="19">
        <v>170</v>
      </c>
      <c r="R38" s="20">
        <v>57</v>
      </c>
      <c r="S38" s="16">
        <f t="shared" si="9"/>
        <v>0</v>
      </c>
      <c r="T38" s="20">
        <v>0</v>
      </c>
      <c r="U38" s="21">
        <v>0</v>
      </c>
      <c r="V38" s="35"/>
      <c r="W38" s="22"/>
    </row>
    <row r="39" spans="1:23" ht="15" customHeight="1">
      <c r="A39" s="6" t="s">
        <v>32</v>
      </c>
      <c r="B39" s="29">
        <v>1683</v>
      </c>
      <c r="C39" s="16">
        <f t="shared" si="3"/>
        <v>1312</v>
      </c>
      <c r="D39" s="16">
        <f t="shared" si="10"/>
        <v>1212</v>
      </c>
      <c r="E39" s="16">
        <f t="shared" si="4"/>
        <v>639</v>
      </c>
      <c r="F39" s="16">
        <f t="shared" si="4"/>
        <v>573</v>
      </c>
      <c r="G39" s="16">
        <f t="shared" si="2"/>
        <v>100</v>
      </c>
      <c r="H39" s="16">
        <f t="shared" si="5"/>
        <v>100</v>
      </c>
      <c r="I39" s="16">
        <f t="shared" si="5"/>
        <v>0</v>
      </c>
      <c r="J39" s="16">
        <f t="shared" si="6"/>
        <v>975</v>
      </c>
      <c r="K39" s="20">
        <v>502</v>
      </c>
      <c r="L39" s="17">
        <v>473</v>
      </c>
      <c r="M39" s="16">
        <f t="shared" si="7"/>
        <v>70</v>
      </c>
      <c r="N39" s="17">
        <v>70</v>
      </c>
      <c r="O39" s="17">
        <v>0</v>
      </c>
      <c r="P39" s="16">
        <f t="shared" si="8"/>
        <v>237</v>
      </c>
      <c r="Q39" s="19">
        <v>137</v>
      </c>
      <c r="R39" s="20">
        <v>100</v>
      </c>
      <c r="S39" s="16">
        <f t="shared" si="9"/>
        <v>30</v>
      </c>
      <c r="T39" s="17">
        <v>30</v>
      </c>
      <c r="U39" s="18">
        <v>0</v>
      </c>
      <c r="V39" s="31"/>
      <c r="W39" s="22"/>
    </row>
    <row r="40" spans="1:23" ht="15" customHeight="1">
      <c r="A40" s="6" t="s">
        <v>40</v>
      </c>
      <c r="B40" s="29">
        <v>15542</v>
      </c>
      <c r="C40" s="16">
        <f t="shared" si="3"/>
        <v>12533</v>
      </c>
      <c r="D40" s="16">
        <f t="shared" si="10"/>
        <v>11697</v>
      </c>
      <c r="E40" s="16">
        <f t="shared" si="4"/>
        <v>8250</v>
      </c>
      <c r="F40" s="16">
        <f t="shared" si="4"/>
        <v>3447</v>
      </c>
      <c r="G40" s="16">
        <f t="shared" si="2"/>
        <v>836</v>
      </c>
      <c r="H40" s="16">
        <f t="shared" si="5"/>
        <v>836</v>
      </c>
      <c r="I40" s="16">
        <f t="shared" si="5"/>
        <v>0</v>
      </c>
      <c r="J40" s="16">
        <f t="shared" si="6"/>
        <v>9104</v>
      </c>
      <c r="K40" s="17">
        <v>6259</v>
      </c>
      <c r="L40" s="17">
        <v>2845</v>
      </c>
      <c r="M40" s="16">
        <f t="shared" si="7"/>
        <v>586</v>
      </c>
      <c r="N40" s="17">
        <v>586</v>
      </c>
      <c r="O40" s="17">
        <v>0</v>
      </c>
      <c r="P40" s="16">
        <f t="shared" si="8"/>
        <v>2593</v>
      </c>
      <c r="Q40" s="19">
        <v>1991</v>
      </c>
      <c r="R40" s="20">
        <v>602</v>
      </c>
      <c r="S40" s="16">
        <f t="shared" si="9"/>
        <v>250</v>
      </c>
      <c r="T40" s="17">
        <v>250</v>
      </c>
      <c r="U40" s="18">
        <v>0</v>
      </c>
      <c r="V40" s="35"/>
      <c r="W40" s="22"/>
    </row>
    <row r="41" spans="1:23" ht="15" customHeight="1">
      <c r="A41" s="6" t="s">
        <v>16</v>
      </c>
      <c r="B41" s="29">
        <v>1983</v>
      </c>
      <c r="C41" s="16">
        <f t="shared" si="3"/>
        <v>2151</v>
      </c>
      <c r="D41" s="16">
        <f t="shared" si="10"/>
        <v>1806</v>
      </c>
      <c r="E41" s="16">
        <f t="shared" si="4"/>
        <v>1033</v>
      </c>
      <c r="F41" s="16">
        <f t="shared" si="4"/>
        <v>773</v>
      </c>
      <c r="G41" s="16">
        <f t="shared" si="2"/>
        <v>345</v>
      </c>
      <c r="H41" s="16">
        <f t="shared" si="5"/>
        <v>0</v>
      </c>
      <c r="I41" s="16">
        <f t="shared" si="5"/>
        <v>345</v>
      </c>
      <c r="J41" s="16">
        <f t="shared" si="6"/>
        <v>1357</v>
      </c>
      <c r="K41" s="17">
        <v>752</v>
      </c>
      <c r="L41" s="17">
        <v>605</v>
      </c>
      <c r="M41" s="16">
        <f t="shared" si="7"/>
        <v>234</v>
      </c>
      <c r="N41" s="17">
        <v>0</v>
      </c>
      <c r="O41" s="17">
        <v>234</v>
      </c>
      <c r="P41" s="16">
        <f t="shared" si="8"/>
        <v>449</v>
      </c>
      <c r="Q41" s="19">
        <v>281</v>
      </c>
      <c r="R41" s="20">
        <v>168</v>
      </c>
      <c r="S41" s="16">
        <f t="shared" si="9"/>
        <v>111</v>
      </c>
      <c r="T41" s="17">
        <v>0</v>
      </c>
      <c r="U41" s="18">
        <v>111</v>
      </c>
      <c r="V41" s="35"/>
      <c r="W41" s="22"/>
    </row>
    <row r="42" spans="1:23" ht="15" customHeight="1">
      <c r="A42" s="6" t="s">
        <v>41</v>
      </c>
      <c r="B42" s="29">
        <v>1531</v>
      </c>
      <c r="C42" s="16">
        <f t="shared" si="3"/>
        <v>968</v>
      </c>
      <c r="D42" s="16">
        <f t="shared" si="10"/>
        <v>968</v>
      </c>
      <c r="E42" s="16">
        <f t="shared" si="4"/>
        <v>633</v>
      </c>
      <c r="F42" s="16">
        <f t="shared" si="4"/>
        <v>335</v>
      </c>
      <c r="G42" s="16">
        <f t="shared" si="2"/>
        <v>0</v>
      </c>
      <c r="H42" s="16">
        <f t="shared" si="5"/>
        <v>0</v>
      </c>
      <c r="I42" s="16">
        <f t="shared" si="5"/>
        <v>0</v>
      </c>
      <c r="J42" s="16">
        <f t="shared" si="6"/>
        <v>777</v>
      </c>
      <c r="K42" s="17">
        <v>492</v>
      </c>
      <c r="L42" s="17">
        <v>285</v>
      </c>
      <c r="M42" s="16">
        <f t="shared" si="7"/>
        <v>0</v>
      </c>
      <c r="N42" s="17">
        <v>0</v>
      </c>
      <c r="O42" s="17">
        <v>0</v>
      </c>
      <c r="P42" s="16">
        <f t="shared" si="8"/>
        <v>191</v>
      </c>
      <c r="Q42" s="19">
        <v>141</v>
      </c>
      <c r="R42" s="20">
        <v>50</v>
      </c>
      <c r="S42" s="16">
        <f t="shared" si="9"/>
        <v>0</v>
      </c>
      <c r="T42" s="17">
        <v>0</v>
      </c>
      <c r="U42" s="18">
        <v>0</v>
      </c>
      <c r="V42" s="35"/>
      <c r="W42" s="22"/>
    </row>
    <row r="43" spans="1:23" ht="15" customHeight="1">
      <c r="A43" s="6" t="s">
        <v>42</v>
      </c>
      <c r="B43" s="29">
        <v>3965</v>
      </c>
      <c r="C43" s="16">
        <f t="shared" si="3"/>
        <v>2920</v>
      </c>
      <c r="D43" s="16">
        <f t="shared" si="10"/>
        <v>2781</v>
      </c>
      <c r="E43" s="16">
        <f t="shared" si="4"/>
        <v>1542</v>
      </c>
      <c r="F43" s="16">
        <f t="shared" si="4"/>
        <v>1239</v>
      </c>
      <c r="G43" s="16">
        <f t="shared" si="2"/>
        <v>139</v>
      </c>
      <c r="H43" s="16">
        <f t="shared" si="5"/>
        <v>139</v>
      </c>
      <c r="I43" s="16">
        <f t="shared" si="5"/>
        <v>0</v>
      </c>
      <c r="J43" s="16">
        <f t="shared" si="6"/>
        <v>2113</v>
      </c>
      <c r="K43" s="17">
        <v>1106</v>
      </c>
      <c r="L43" s="17">
        <v>1007</v>
      </c>
      <c r="M43" s="16">
        <f t="shared" si="7"/>
        <v>91</v>
      </c>
      <c r="N43" s="17">
        <v>91</v>
      </c>
      <c r="O43" s="17">
        <v>0</v>
      </c>
      <c r="P43" s="16">
        <f t="shared" si="8"/>
        <v>668</v>
      </c>
      <c r="Q43" s="19">
        <v>436</v>
      </c>
      <c r="R43" s="20">
        <v>232</v>
      </c>
      <c r="S43" s="16">
        <f t="shared" si="9"/>
        <v>48</v>
      </c>
      <c r="T43" s="17">
        <v>48</v>
      </c>
      <c r="U43" s="18">
        <v>0</v>
      </c>
      <c r="V43" s="35"/>
      <c r="W43" s="22"/>
    </row>
    <row r="44" spans="1:23" ht="15" customHeight="1">
      <c r="A44" s="6" t="s">
        <v>17</v>
      </c>
      <c r="B44" s="29">
        <v>1391</v>
      </c>
      <c r="C44" s="16">
        <f t="shared" si="3"/>
        <v>1026</v>
      </c>
      <c r="D44" s="16">
        <f t="shared" si="10"/>
        <v>1026</v>
      </c>
      <c r="E44" s="16">
        <f t="shared" si="4"/>
        <v>619</v>
      </c>
      <c r="F44" s="16">
        <f t="shared" si="4"/>
        <v>407</v>
      </c>
      <c r="G44" s="16">
        <f t="shared" si="2"/>
        <v>0</v>
      </c>
      <c r="H44" s="16">
        <f t="shared" si="5"/>
        <v>0</v>
      </c>
      <c r="I44" s="16">
        <f t="shared" si="5"/>
        <v>0</v>
      </c>
      <c r="J44" s="16">
        <f t="shared" si="6"/>
        <v>754</v>
      </c>
      <c r="K44" s="17">
        <v>456</v>
      </c>
      <c r="L44" s="17">
        <v>298</v>
      </c>
      <c r="M44" s="16">
        <f t="shared" si="7"/>
        <v>0</v>
      </c>
      <c r="N44" s="17">
        <v>0</v>
      </c>
      <c r="O44" s="17">
        <v>0</v>
      </c>
      <c r="P44" s="16">
        <f t="shared" si="8"/>
        <v>272</v>
      </c>
      <c r="Q44" s="19">
        <v>163</v>
      </c>
      <c r="R44" s="20">
        <v>109</v>
      </c>
      <c r="S44" s="16">
        <f t="shared" si="9"/>
        <v>0</v>
      </c>
      <c r="T44" s="17">
        <v>0</v>
      </c>
      <c r="U44" s="18">
        <v>0</v>
      </c>
      <c r="V44" s="35"/>
      <c r="W44" s="22"/>
    </row>
    <row r="45" spans="1:23" ht="15" customHeight="1">
      <c r="A45" s="6" t="s">
        <v>33</v>
      </c>
      <c r="B45" s="29">
        <v>2298</v>
      </c>
      <c r="C45" s="16">
        <f t="shared" si="3"/>
        <v>1619</v>
      </c>
      <c r="D45" s="16">
        <f t="shared" si="10"/>
        <v>1595</v>
      </c>
      <c r="E45" s="16">
        <f t="shared" si="4"/>
        <v>542</v>
      </c>
      <c r="F45" s="16">
        <f t="shared" si="4"/>
        <v>1053</v>
      </c>
      <c r="G45" s="16">
        <f t="shared" si="2"/>
        <v>24</v>
      </c>
      <c r="H45" s="16">
        <f t="shared" si="5"/>
        <v>24</v>
      </c>
      <c r="I45" s="16">
        <f t="shared" si="5"/>
        <v>0</v>
      </c>
      <c r="J45" s="16">
        <f t="shared" si="6"/>
        <v>1307</v>
      </c>
      <c r="K45" s="17">
        <v>381</v>
      </c>
      <c r="L45" s="17">
        <v>926</v>
      </c>
      <c r="M45" s="16">
        <f t="shared" si="7"/>
        <v>18</v>
      </c>
      <c r="N45" s="17">
        <v>18</v>
      </c>
      <c r="O45" s="17">
        <v>0</v>
      </c>
      <c r="P45" s="16">
        <f t="shared" si="8"/>
        <v>288</v>
      </c>
      <c r="Q45" s="19">
        <v>161</v>
      </c>
      <c r="R45" s="20">
        <v>127</v>
      </c>
      <c r="S45" s="16">
        <f t="shared" si="9"/>
        <v>6</v>
      </c>
      <c r="T45" s="17">
        <v>6</v>
      </c>
      <c r="U45" s="18">
        <v>0</v>
      </c>
      <c r="V45" s="35"/>
      <c r="W45" s="22"/>
    </row>
    <row r="46" spans="1:23" ht="15" customHeight="1">
      <c r="A46" s="6" t="s">
        <v>34</v>
      </c>
      <c r="B46" s="29">
        <v>2268</v>
      </c>
      <c r="C46" s="16">
        <f t="shared" si="3"/>
        <v>1766</v>
      </c>
      <c r="D46" s="16">
        <f t="shared" si="10"/>
        <v>1718</v>
      </c>
      <c r="E46" s="16">
        <f t="shared" si="4"/>
        <v>584</v>
      </c>
      <c r="F46" s="16">
        <f t="shared" si="4"/>
        <v>1134</v>
      </c>
      <c r="G46" s="16">
        <f t="shared" si="2"/>
        <v>48</v>
      </c>
      <c r="H46" s="16">
        <f t="shared" si="5"/>
        <v>48</v>
      </c>
      <c r="I46" s="16">
        <f t="shared" si="5"/>
        <v>0</v>
      </c>
      <c r="J46" s="16">
        <f t="shared" si="6"/>
        <v>1302</v>
      </c>
      <c r="K46" s="17">
        <v>418</v>
      </c>
      <c r="L46" s="17">
        <v>884</v>
      </c>
      <c r="M46" s="16">
        <f t="shared" si="7"/>
        <v>29</v>
      </c>
      <c r="N46" s="17">
        <v>29</v>
      </c>
      <c r="O46" s="17">
        <v>0</v>
      </c>
      <c r="P46" s="16">
        <f t="shared" si="8"/>
        <v>416</v>
      </c>
      <c r="Q46" s="19">
        <v>166</v>
      </c>
      <c r="R46" s="20">
        <v>250</v>
      </c>
      <c r="S46" s="16">
        <f t="shared" si="9"/>
        <v>19</v>
      </c>
      <c r="T46" s="17">
        <v>19</v>
      </c>
      <c r="U46" s="18">
        <v>0</v>
      </c>
      <c r="V46" s="35"/>
      <c r="W46" s="22"/>
    </row>
    <row r="47" spans="1:23" ht="15" customHeight="1">
      <c r="A47" s="6" t="s">
        <v>18</v>
      </c>
      <c r="B47" s="29">
        <v>1876</v>
      </c>
      <c r="C47" s="16">
        <f t="shared" si="3"/>
        <v>1133</v>
      </c>
      <c r="D47" s="16">
        <f t="shared" si="10"/>
        <v>1133</v>
      </c>
      <c r="E47" s="16">
        <f t="shared" si="4"/>
        <v>475</v>
      </c>
      <c r="F47" s="16">
        <f t="shared" si="4"/>
        <v>658</v>
      </c>
      <c r="G47" s="16">
        <f t="shared" si="2"/>
        <v>0</v>
      </c>
      <c r="H47" s="16">
        <f t="shared" si="5"/>
        <v>0</v>
      </c>
      <c r="I47" s="16">
        <f t="shared" si="5"/>
        <v>0</v>
      </c>
      <c r="J47" s="16">
        <f t="shared" si="6"/>
        <v>881</v>
      </c>
      <c r="K47" s="17">
        <v>370</v>
      </c>
      <c r="L47" s="17">
        <v>511</v>
      </c>
      <c r="M47" s="16">
        <f t="shared" si="7"/>
        <v>0</v>
      </c>
      <c r="N47" s="17">
        <v>0</v>
      </c>
      <c r="O47" s="17">
        <v>0</v>
      </c>
      <c r="P47" s="16">
        <f t="shared" si="8"/>
        <v>252</v>
      </c>
      <c r="Q47" s="19">
        <v>105</v>
      </c>
      <c r="R47" s="20">
        <v>147</v>
      </c>
      <c r="S47" s="16">
        <f t="shared" si="9"/>
        <v>0</v>
      </c>
      <c r="T47" s="17">
        <v>0</v>
      </c>
      <c r="U47" s="18">
        <v>0</v>
      </c>
      <c r="V47" s="35"/>
      <c r="W47" s="22"/>
    </row>
    <row r="48" spans="1:23" ht="15" customHeight="1">
      <c r="A48" s="6" t="s">
        <v>19</v>
      </c>
      <c r="B48" s="29">
        <v>1052</v>
      </c>
      <c r="C48" s="16">
        <f t="shared" si="3"/>
        <v>623</v>
      </c>
      <c r="D48" s="16">
        <f t="shared" si="10"/>
        <v>623</v>
      </c>
      <c r="E48" s="16">
        <f t="shared" si="4"/>
        <v>445</v>
      </c>
      <c r="F48" s="16">
        <f t="shared" si="4"/>
        <v>178</v>
      </c>
      <c r="G48" s="16">
        <f t="shared" si="2"/>
        <v>0</v>
      </c>
      <c r="H48" s="16">
        <f t="shared" si="5"/>
        <v>0</v>
      </c>
      <c r="I48" s="16">
        <f t="shared" si="5"/>
        <v>0</v>
      </c>
      <c r="J48" s="16">
        <f t="shared" si="6"/>
        <v>524</v>
      </c>
      <c r="K48" s="17">
        <v>346</v>
      </c>
      <c r="L48" s="20">
        <v>178</v>
      </c>
      <c r="M48" s="16">
        <f t="shared" si="7"/>
        <v>0</v>
      </c>
      <c r="N48" s="20">
        <v>0</v>
      </c>
      <c r="O48" s="20">
        <v>0</v>
      </c>
      <c r="P48" s="16">
        <f t="shared" si="8"/>
        <v>99</v>
      </c>
      <c r="Q48" s="19">
        <v>99</v>
      </c>
      <c r="R48" s="20">
        <v>0</v>
      </c>
      <c r="S48" s="16">
        <f t="shared" si="9"/>
        <v>0</v>
      </c>
      <c r="T48" s="20">
        <v>0</v>
      </c>
      <c r="U48" s="21">
        <v>0</v>
      </c>
      <c r="V48" s="35"/>
      <c r="W48" s="22"/>
    </row>
    <row r="49" spans="1:23" ht="15" customHeight="1">
      <c r="A49" s="6" t="s">
        <v>26</v>
      </c>
      <c r="B49" s="29">
        <v>1090</v>
      </c>
      <c r="C49" s="16">
        <f t="shared" si="3"/>
        <v>1044</v>
      </c>
      <c r="D49" s="16">
        <f t="shared" si="10"/>
        <v>1044</v>
      </c>
      <c r="E49" s="16">
        <f t="shared" si="4"/>
        <v>755</v>
      </c>
      <c r="F49" s="16">
        <f t="shared" si="4"/>
        <v>289</v>
      </c>
      <c r="G49" s="16">
        <f t="shared" si="2"/>
        <v>0</v>
      </c>
      <c r="H49" s="16">
        <f t="shared" si="5"/>
        <v>0</v>
      </c>
      <c r="I49" s="16">
        <f t="shared" si="5"/>
        <v>0</v>
      </c>
      <c r="J49" s="16">
        <f t="shared" si="6"/>
        <v>757</v>
      </c>
      <c r="K49" s="20">
        <v>542</v>
      </c>
      <c r="L49" s="17">
        <v>215</v>
      </c>
      <c r="M49" s="16">
        <f t="shared" si="7"/>
        <v>0</v>
      </c>
      <c r="N49" s="17">
        <v>0</v>
      </c>
      <c r="O49" s="17">
        <v>0</v>
      </c>
      <c r="P49" s="16">
        <f t="shared" si="8"/>
        <v>287</v>
      </c>
      <c r="Q49" s="19">
        <v>213</v>
      </c>
      <c r="R49" s="20">
        <v>74</v>
      </c>
      <c r="S49" s="16">
        <f t="shared" si="9"/>
        <v>0</v>
      </c>
      <c r="T49" s="17">
        <v>0</v>
      </c>
      <c r="U49" s="18">
        <v>0</v>
      </c>
      <c r="V49" s="31"/>
      <c r="W49" s="22"/>
    </row>
    <row r="50" spans="1:23" ht="15" customHeight="1">
      <c r="A50" s="6" t="s">
        <v>43</v>
      </c>
      <c r="B50" s="29">
        <v>2632</v>
      </c>
      <c r="C50" s="16">
        <f t="shared" si="3"/>
        <v>1946</v>
      </c>
      <c r="D50" s="16">
        <f t="shared" si="10"/>
        <v>1861</v>
      </c>
      <c r="E50" s="16">
        <f t="shared" si="4"/>
        <v>838</v>
      </c>
      <c r="F50" s="16">
        <f t="shared" si="4"/>
        <v>1023</v>
      </c>
      <c r="G50" s="16">
        <f t="shared" si="2"/>
        <v>85</v>
      </c>
      <c r="H50" s="16">
        <f t="shared" si="5"/>
        <v>85</v>
      </c>
      <c r="I50" s="16">
        <f t="shared" si="5"/>
        <v>0</v>
      </c>
      <c r="J50" s="16">
        <f t="shared" si="6"/>
        <v>1427</v>
      </c>
      <c r="K50" s="17">
        <v>628</v>
      </c>
      <c r="L50" s="17">
        <v>799</v>
      </c>
      <c r="M50" s="16">
        <f t="shared" si="7"/>
        <v>59</v>
      </c>
      <c r="N50" s="17">
        <v>59</v>
      </c>
      <c r="O50" s="17">
        <v>0</v>
      </c>
      <c r="P50" s="16">
        <f t="shared" si="8"/>
        <v>434</v>
      </c>
      <c r="Q50" s="19">
        <v>210</v>
      </c>
      <c r="R50" s="20">
        <v>224</v>
      </c>
      <c r="S50" s="16">
        <f t="shared" si="9"/>
        <v>26</v>
      </c>
      <c r="T50" s="17">
        <v>26</v>
      </c>
      <c r="U50" s="18">
        <v>0</v>
      </c>
      <c r="V50" s="35"/>
      <c r="W50" s="22"/>
    </row>
    <row r="51" spans="1:23" ht="15" customHeight="1">
      <c r="A51" s="6" t="s">
        <v>20</v>
      </c>
      <c r="B51" s="29">
        <v>907</v>
      </c>
      <c r="C51" s="16">
        <f t="shared" si="3"/>
        <v>557</v>
      </c>
      <c r="D51" s="16">
        <f t="shared" si="10"/>
        <v>557</v>
      </c>
      <c r="E51" s="16">
        <f t="shared" si="4"/>
        <v>290</v>
      </c>
      <c r="F51" s="16">
        <f t="shared" si="4"/>
        <v>267</v>
      </c>
      <c r="G51" s="16">
        <f t="shared" si="2"/>
        <v>0</v>
      </c>
      <c r="H51" s="16">
        <f t="shared" si="5"/>
        <v>0</v>
      </c>
      <c r="I51" s="16">
        <f t="shared" si="5"/>
        <v>0</v>
      </c>
      <c r="J51" s="16">
        <f t="shared" si="6"/>
        <v>403</v>
      </c>
      <c r="K51" s="17">
        <v>210</v>
      </c>
      <c r="L51" s="17">
        <v>193</v>
      </c>
      <c r="M51" s="16">
        <f t="shared" si="7"/>
        <v>0</v>
      </c>
      <c r="N51" s="17">
        <v>0</v>
      </c>
      <c r="O51" s="17">
        <v>0</v>
      </c>
      <c r="P51" s="16">
        <f t="shared" si="8"/>
        <v>154</v>
      </c>
      <c r="Q51" s="19">
        <v>80</v>
      </c>
      <c r="R51" s="20">
        <v>74</v>
      </c>
      <c r="S51" s="16">
        <f t="shared" si="9"/>
        <v>0</v>
      </c>
      <c r="T51" s="17">
        <v>0</v>
      </c>
      <c r="U51" s="18">
        <v>0</v>
      </c>
      <c r="V51" s="35"/>
      <c r="W51" s="22"/>
    </row>
    <row r="52" spans="1:23" ht="15" customHeight="1">
      <c r="A52" s="6" t="s">
        <v>21</v>
      </c>
      <c r="B52" s="29">
        <v>957</v>
      </c>
      <c r="C52" s="16">
        <f t="shared" si="3"/>
        <v>807</v>
      </c>
      <c r="D52" s="16">
        <f t="shared" si="10"/>
        <v>800</v>
      </c>
      <c r="E52" s="16">
        <f t="shared" si="4"/>
        <v>800</v>
      </c>
      <c r="F52" s="16">
        <f t="shared" si="4"/>
        <v>0</v>
      </c>
      <c r="G52" s="16">
        <f t="shared" si="2"/>
        <v>7</v>
      </c>
      <c r="H52" s="16">
        <f t="shared" si="5"/>
        <v>7</v>
      </c>
      <c r="I52" s="16">
        <f t="shared" si="5"/>
        <v>0</v>
      </c>
      <c r="J52" s="16">
        <f t="shared" si="6"/>
        <v>582</v>
      </c>
      <c r="K52" s="17">
        <v>582</v>
      </c>
      <c r="L52" s="17">
        <v>0</v>
      </c>
      <c r="M52" s="16">
        <f t="shared" si="7"/>
        <v>7</v>
      </c>
      <c r="N52" s="17">
        <v>7</v>
      </c>
      <c r="O52" s="17">
        <v>0</v>
      </c>
      <c r="P52" s="16">
        <f t="shared" si="8"/>
        <v>218</v>
      </c>
      <c r="Q52" s="19">
        <v>218</v>
      </c>
      <c r="R52" s="20">
        <v>0</v>
      </c>
      <c r="S52" s="16">
        <f t="shared" si="9"/>
        <v>0</v>
      </c>
      <c r="T52" s="17">
        <v>0</v>
      </c>
      <c r="U52" s="18">
        <v>0</v>
      </c>
      <c r="V52" s="35"/>
      <c r="W52" s="22"/>
    </row>
    <row r="53" spans="1:22" ht="7.5" customHeight="1" thickBot="1">
      <c r="A53" s="7"/>
      <c r="B53" s="9"/>
      <c r="C53" s="36"/>
      <c r="D53" s="37"/>
      <c r="E53" s="37"/>
      <c r="F53" s="37"/>
      <c r="G53" s="37"/>
      <c r="H53" s="37"/>
      <c r="I53" s="37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8"/>
      <c r="V53" s="35"/>
    </row>
    <row r="54" spans="1:22" ht="7.5" customHeight="1" thickBot="1">
      <c r="A54" s="2"/>
      <c r="B54" s="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27" customHeight="1" thickBot="1">
      <c r="A55" s="49" t="s">
        <v>55</v>
      </c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35"/>
      <c r="T55" s="35"/>
      <c r="U55" s="35"/>
      <c r="V55" s="35"/>
    </row>
    <row r="56" spans="1:22" ht="13.5" customHeight="1">
      <c r="A56" s="1"/>
      <c r="B56" s="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ht="5.25" customHeight="1">
      <c r="A57" s="1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2:22" ht="13.5" customHeight="1">
      <c r="B58" s="2"/>
      <c r="C58" s="3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3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</sheetData>
  <sheetProtection/>
  <mergeCells count="17">
    <mergeCell ref="P11:R11"/>
    <mergeCell ref="A1:U1"/>
    <mergeCell ref="A2:U2"/>
    <mergeCell ref="A3:U3"/>
    <mergeCell ref="A5:U5"/>
    <mergeCell ref="A6:U6"/>
    <mergeCell ref="A7:U7"/>
    <mergeCell ref="S11:U11"/>
    <mergeCell ref="A9:U9"/>
    <mergeCell ref="B10:B12"/>
    <mergeCell ref="C10:C12"/>
    <mergeCell ref="D10:I10"/>
    <mergeCell ref="J10:O10"/>
    <mergeCell ref="D11:F11"/>
    <mergeCell ref="G11:I11"/>
    <mergeCell ref="J11:L11"/>
    <mergeCell ref="M11:O11"/>
  </mergeCells>
  <printOptions/>
  <pageMargins left="0.5511811023622047" right="0.5511811023622047" top="0.7480314960629921" bottom="0.7480314960629921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2014-10-02T15:55:38Z</cp:lastPrinted>
  <dcterms:created xsi:type="dcterms:W3CDTF">2000-06-28T20:49:51Z</dcterms:created>
  <dcterms:modified xsi:type="dcterms:W3CDTF">2014-10-02T15:55:53Z</dcterms:modified>
  <cp:category/>
  <cp:version/>
  <cp:contentType/>
  <cp:contentStatus/>
</cp:coreProperties>
</file>