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Hoja1" sheetId="1" r:id="rId1"/>
  </sheets>
  <definedNames>
    <definedName name="A_IMPRESIÓN_IM">#REF!</definedName>
  </definedNames>
  <calcPr fullCalcOnLoad="1"/>
</workbook>
</file>

<file path=xl/sharedStrings.xml><?xml version="1.0" encoding="utf-8"?>
<sst xmlns="http://schemas.openxmlformats.org/spreadsheetml/2006/main" count="53" uniqueCount="52">
  <si>
    <t/>
  </si>
  <si>
    <t>POBLACION</t>
  </si>
  <si>
    <t>MUNICIPIOS</t>
  </si>
  <si>
    <t>(%)</t>
  </si>
  <si>
    <t>DENSIDAD</t>
  </si>
  <si>
    <t>TOTAL DPTO.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</si>
  <si>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</si>
  <si>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</si>
  <si>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</si>
  <si>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</si>
  <si>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</si>
  <si>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</si>
  <si>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</si>
  <si>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</si>
  <si>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Palermo</t>
  </si>
  <si>
    <t>Rivera</t>
  </si>
  <si>
    <t>Santa María</t>
  </si>
  <si>
    <t>Tello</t>
  </si>
  <si>
    <t>Teruel</t>
  </si>
  <si>
    <t>Villavieja</t>
  </si>
  <si>
    <t>Yaguará</t>
  </si>
  <si>
    <t>La Argentina</t>
  </si>
  <si>
    <t>La Plata</t>
  </si>
  <si>
    <t>Nátaga</t>
  </si>
  <si>
    <t>Paicol</t>
  </si>
  <si>
    <t>Agrado</t>
  </si>
  <si>
    <t>Altamira</t>
  </si>
  <si>
    <t>Garzón</t>
  </si>
  <si>
    <t>Gigante</t>
  </si>
  <si>
    <t>Guadalupe</t>
  </si>
  <si>
    <t>Pital</t>
  </si>
  <si>
    <t>Suaza</t>
  </si>
  <si>
    <t>Tarqui</t>
  </si>
  <si>
    <t>Acevedo</t>
  </si>
  <si>
    <t>Elías</t>
  </si>
  <si>
    <t>Isnos</t>
  </si>
  <si>
    <t>Oporapa</t>
  </si>
  <si>
    <t>Palestina</t>
  </si>
  <si>
    <t>Pitalito</t>
  </si>
  <si>
    <t>Saladoblanco</t>
  </si>
  <si>
    <t>San Agustín</t>
  </si>
  <si>
    <t>Timaná</t>
  </si>
  <si>
    <r>
      <t>KMS</t>
    </r>
    <r>
      <rPr>
        <b/>
        <vertAlign val="superscript"/>
        <sz val="10"/>
        <rFont val="Arial"/>
        <family val="2"/>
      </rPr>
      <t>2</t>
    </r>
  </si>
  <si>
    <t xml:space="preserve">SUPERFICIE </t>
  </si>
  <si>
    <t>FUENTE: Proyección de la Población Departamento Administrativo Nacional de Estadística DANE.</t>
  </si>
  <si>
    <t>SISTEMA DE INFORMACION REGIONAL "SIR"</t>
  </si>
  <si>
    <t>GOBERNACION DEL HUILA</t>
  </si>
  <si>
    <t>DEPARTAMENTO ADMINISTRATIVO DE PLANEACION</t>
  </si>
  <si>
    <t>POBLACION Y CENSOS</t>
  </si>
  <si>
    <t>DENSIDAD DE LA POBLACION EN EL DEPARTAMENTO</t>
  </si>
  <si>
    <t>CODIGO DANE</t>
  </si>
  <si>
    <t>Tesalia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</si>
</sst>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_);\(#,##0.0\)"/>
    <numFmt numFmtId="185" formatCode="0.0"/>
    <numFmt numFmtId="186" formatCode="#,##0.0;\-#,##0.0"/>
    <numFmt numFmtId="187" formatCode="0_);\(0\)"/>
  </numFmts>
  <fonts count="44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6" fillId="0" borderId="0" applyFill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2">
    <xf numFmtId="37" fontId="0" fillId="0" borderId="0" xfId="0" applyAlignment="1">
      <alignment/>
    </xf>
    <xf numFmtId="37" fontId="1" fillId="0" borderId="10" xfId="0" applyFont="1" applyBorder="1" applyAlignment="1">
      <alignment/>
    </xf>
    <xf numFmtId="184" fontId="1" fillId="0" borderId="10" xfId="0" applyNumberFormat="1" applyFont="1" applyBorder="1" applyAlignment="1" applyProtection="1">
      <alignment/>
      <protection/>
    </xf>
    <xf numFmtId="37" fontId="1" fillId="0" borderId="11" xfId="0" applyFont="1" applyBorder="1" applyAlignment="1">
      <alignment/>
    </xf>
    <xf numFmtId="37" fontId="1" fillId="0" borderId="11" xfId="0" applyNumberFormat="1" applyFont="1" applyBorder="1" applyAlignment="1" applyProtection="1">
      <alignment/>
      <protection/>
    </xf>
    <xf numFmtId="37" fontId="1" fillId="0" borderId="12" xfId="0" applyNumberFormat="1" applyFont="1" applyBorder="1" applyAlignment="1" applyProtection="1">
      <alignment/>
      <protection/>
    </xf>
    <xf numFmtId="37" fontId="4" fillId="0" borderId="11" xfId="0" applyNumberFormat="1" applyFont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/>
      <protection/>
    </xf>
    <xf numFmtId="37" fontId="4" fillId="0" borderId="0" xfId="0" applyFont="1" applyAlignment="1">
      <alignment/>
    </xf>
    <xf numFmtId="3" fontId="4" fillId="0" borderId="0" xfId="53" applyNumberFormat="1" applyFont="1" applyFill="1" applyBorder="1" applyAlignment="1" quotePrefix="1">
      <alignment/>
    </xf>
    <xf numFmtId="184" fontId="4" fillId="0" borderId="10" xfId="0" applyNumberFormat="1" applyFont="1" applyBorder="1" applyAlignment="1" applyProtection="1">
      <alignment/>
      <protection/>
    </xf>
    <xf numFmtId="37" fontId="4" fillId="0" borderId="13" xfId="0" applyFont="1" applyBorder="1" applyAlignment="1">
      <alignment/>
    </xf>
    <xf numFmtId="184" fontId="4" fillId="0" borderId="13" xfId="0" applyNumberFormat="1" applyFont="1" applyBorder="1" applyAlignment="1" applyProtection="1">
      <alignment/>
      <protection/>
    </xf>
    <xf numFmtId="37" fontId="4" fillId="0" borderId="0" xfId="0" applyFont="1" applyBorder="1" applyAlignment="1">
      <alignment/>
    </xf>
    <xf numFmtId="184" fontId="4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left"/>
      <protection/>
    </xf>
    <xf numFmtId="37" fontId="0" fillId="0" borderId="0" xfId="0" applyFont="1" applyAlignment="1">
      <alignment/>
    </xf>
    <xf numFmtId="37" fontId="1" fillId="0" borderId="14" xfId="0" applyNumberFormat="1" applyFont="1" applyBorder="1" applyAlignment="1" applyProtection="1">
      <alignment/>
      <protection/>
    </xf>
    <xf numFmtId="37" fontId="4" fillId="0" borderId="14" xfId="0" applyNumberFormat="1" applyFont="1" applyBorder="1" applyAlignment="1" applyProtection="1">
      <alignment/>
      <protection/>
    </xf>
    <xf numFmtId="37" fontId="4" fillId="0" borderId="14" xfId="0" applyFont="1" applyBorder="1" applyAlignment="1">
      <alignment/>
    </xf>
    <xf numFmtId="37" fontId="1" fillId="0" borderId="0" xfId="0" applyFont="1" applyFill="1" applyAlignment="1">
      <alignment horizontal="centerContinuous"/>
    </xf>
    <xf numFmtId="37" fontId="1" fillId="33" borderId="15" xfId="0" applyFont="1" applyFill="1" applyBorder="1" applyAlignment="1">
      <alignment horizontal="center"/>
    </xf>
    <xf numFmtId="37" fontId="1" fillId="33" borderId="16" xfId="0" applyFont="1" applyFill="1" applyBorder="1" applyAlignment="1">
      <alignment horizontal="center"/>
    </xf>
    <xf numFmtId="37" fontId="1" fillId="33" borderId="17" xfId="0" applyFont="1" applyFill="1" applyBorder="1" applyAlignment="1">
      <alignment horizontal="center"/>
    </xf>
    <xf numFmtId="37" fontId="1" fillId="33" borderId="18" xfId="0" applyFont="1" applyFill="1" applyBorder="1" applyAlignment="1">
      <alignment horizontal="center"/>
    </xf>
    <xf numFmtId="37" fontId="1" fillId="33" borderId="0" xfId="0" applyFont="1" applyFill="1" applyBorder="1" applyAlignment="1">
      <alignment horizontal="center"/>
    </xf>
    <xf numFmtId="37" fontId="1" fillId="33" borderId="11" xfId="0" applyFont="1" applyFill="1" applyBorder="1" applyAlignment="1">
      <alignment horizontal="center"/>
    </xf>
    <xf numFmtId="37" fontId="1" fillId="33" borderId="19" xfId="0" applyFont="1" applyFill="1" applyBorder="1" applyAlignment="1">
      <alignment horizontal="center"/>
    </xf>
    <xf numFmtId="37" fontId="1" fillId="33" borderId="20" xfId="0" applyFont="1" applyFill="1" applyBorder="1" applyAlignment="1">
      <alignment horizontal="center"/>
    </xf>
    <xf numFmtId="37" fontId="1" fillId="33" borderId="12" xfId="0" applyFont="1" applyFill="1" applyBorder="1" applyAlignment="1">
      <alignment horizontal="center"/>
    </xf>
    <xf numFmtId="37" fontId="1" fillId="33" borderId="19" xfId="0" applyNumberFormat="1" applyFont="1" applyFill="1" applyBorder="1" applyAlignment="1" applyProtection="1">
      <alignment horizontal="center"/>
      <protection/>
    </xf>
    <xf numFmtId="37" fontId="1" fillId="33" borderId="20" xfId="0" applyNumberFormat="1" applyFont="1" applyFill="1" applyBorder="1" applyAlignment="1" applyProtection="1">
      <alignment horizontal="center"/>
      <protection/>
    </xf>
    <xf numFmtId="37" fontId="1" fillId="33" borderId="12" xfId="0" applyNumberFormat="1" applyFont="1" applyFill="1" applyBorder="1" applyAlignment="1" applyProtection="1">
      <alignment horizontal="center"/>
      <protection/>
    </xf>
    <xf numFmtId="1" fontId="1" fillId="33" borderId="21" xfId="0" applyNumberFormat="1" applyFont="1" applyFill="1" applyBorder="1" applyAlignment="1">
      <alignment horizontal="center" vertical="center"/>
    </xf>
    <xf numFmtId="1" fontId="1" fillId="33" borderId="22" xfId="0" applyNumberFormat="1" applyFont="1" applyFill="1" applyBorder="1" applyAlignment="1">
      <alignment horizontal="center" vertical="center"/>
    </xf>
    <xf numFmtId="1" fontId="1" fillId="33" borderId="23" xfId="0" applyNumberFormat="1" applyFont="1" applyFill="1" applyBorder="1" applyAlignment="1">
      <alignment horizontal="center" vertical="center"/>
    </xf>
    <xf numFmtId="37" fontId="1" fillId="34" borderId="24" xfId="0" applyNumberFormat="1" applyFont="1" applyFill="1" applyBorder="1" applyAlignment="1" applyProtection="1">
      <alignment horizontal="center"/>
      <protection/>
    </xf>
    <xf numFmtId="37" fontId="1" fillId="34" borderId="25" xfId="0" applyFont="1" applyFill="1" applyBorder="1" applyAlignment="1">
      <alignment/>
    </xf>
    <xf numFmtId="37" fontId="1" fillId="34" borderId="17" xfId="0" applyNumberFormat="1" applyFont="1" applyFill="1" applyBorder="1" applyAlignment="1" applyProtection="1">
      <alignment horizontal="left"/>
      <protection/>
    </xf>
    <xf numFmtId="37" fontId="1" fillId="34" borderId="10" xfId="0" applyNumberFormat="1" applyFont="1" applyFill="1" applyBorder="1" applyAlignment="1" applyProtection="1">
      <alignment horizontal="center"/>
      <protection/>
    </xf>
    <xf numFmtId="37" fontId="1" fillId="34" borderId="14" xfId="0" applyNumberFormat="1" applyFont="1" applyFill="1" applyBorder="1" applyAlignment="1" applyProtection="1">
      <alignment horizontal="center" vertical="center" wrapText="1"/>
      <protection/>
    </xf>
    <xf numFmtId="37" fontId="1" fillId="34" borderId="26" xfId="0" applyNumberFormat="1" applyFont="1" applyFill="1" applyBorder="1" applyAlignment="1" applyProtection="1">
      <alignment horizontal="center" vertical="center" wrapText="1"/>
      <protection/>
    </xf>
    <xf numFmtId="1" fontId="1" fillId="34" borderId="27" xfId="0" applyNumberFormat="1" applyFont="1" applyFill="1" applyBorder="1" applyAlignment="1" applyProtection="1">
      <alignment horizontal="center"/>
      <protection/>
    </xf>
    <xf numFmtId="37" fontId="1" fillId="34" borderId="28" xfId="0" applyNumberFormat="1" applyFont="1" applyFill="1" applyBorder="1" applyAlignment="1" applyProtection="1">
      <alignment horizontal="center"/>
      <protection/>
    </xf>
    <xf numFmtId="37" fontId="0" fillId="34" borderId="27" xfId="0" applyFont="1" applyFill="1" applyBorder="1" applyAlignment="1">
      <alignment horizontal="center" vertical="center" wrapText="1"/>
    </xf>
    <xf numFmtId="37" fontId="0" fillId="34" borderId="29" xfId="0" applyFont="1" applyFill="1" applyBorder="1" applyAlignment="1">
      <alignment horizontal="center" vertical="center" wrapText="1"/>
    </xf>
    <xf numFmtId="37" fontId="1" fillId="34" borderId="15" xfId="0" applyNumberFormat="1" applyFont="1" applyFill="1" applyBorder="1" applyAlignment="1" applyProtection="1">
      <alignment horizontal="center" vertical="center" wrapText="1"/>
      <protection/>
    </xf>
    <xf numFmtId="37" fontId="1" fillId="34" borderId="18" xfId="0" applyNumberFormat="1" applyFont="1" applyFill="1" applyBorder="1" applyAlignment="1" applyProtection="1">
      <alignment horizontal="center" vertical="center" wrapText="1"/>
      <protection/>
    </xf>
    <xf numFmtId="37" fontId="1" fillId="34" borderId="30" xfId="0" applyNumberFormat="1" applyFont="1" applyFill="1" applyBorder="1" applyAlignment="1" applyProtection="1">
      <alignment horizontal="center" vertical="center" wrapText="1"/>
      <protection/>
    </xf>
    <xf numFmtId="37" fontId="1" fillId="0" borderId="14" xfId="0" applyFont="1" applyBorder="1" applyAlignment="1">
      <alignment/>
    </xf>
    <xf numFmtId="37" fontId="1" fillId="0" borderId="14" xfId="0" applyNumberFormat="1" applyFont="1" applyBorder="1" applyAlignment="1" applyProtection="1">
      <alignment horizontal="left"/>
      <protection/>
    </xf>
    <xf numFmtId="37" fontId="4" fillId="0" borderId="14" xfId="0" applyNumberFormat="1" applyFont="1" applyBorder="1" applyAlignment="1" applyProtection="1">
      <alignment horizontal="left"/>
      <protection/>
    </xf>
    <xf numFmtId="37" fontId="4" fillId="0" borderId="14" xfId="0" applyNumberFormat="1" applyFont="1" applyBorder="1" applyAlignment="1" applyProtection="1" quotePrefix="1">
      <alignment horizontal="left"/>
      <protection/>
    </xf>
    <xf numFmtId="37" fontId="4" fillId="0" borderId="31" xfId="0" applyFont="1" applyBorder="1" applyAlignment="1">
      <alignment/>
    </xf>
    <xf numFmtId="37" fontId="1" fillId="34" borderId="21" xfId="0" applyNumberFormat="1" applyFont="1" applyFill="1" applyBorder="1" applyAlignment="1" applyProtection="1">
      <alignment horizontal="left" vertical="center" wrapText="1"/>
      <protection/>
    </xf>
    <xf numFmtId="37" fontId="1" fillId="34" borderId="22" xfId="0" applyNumberFormat="1" applyFont="1" applyFill="1" applyBorder="1" applyAlignment="1" applyProtection="1">
      <alignment horizontal="left" vertical="center" wrapText="1"/>
      <protection/>
    </xf>
    <xf numFmtId="37" fontId="1" fillId="34" borderId="23" xfId="0" applyNumberFormat="1" applyFont="1" applyFill="1" applyBorder="1" applyAlignment="1" applyProtection="1">
      <alignment horizontal="left" vertical="center" wrapText="1"/>
      <protection/>
    </xf>
    <xf numFmtId="37" fontId="1" fillId="0" borderId="10" xfId="0" applyNumberFormat="1" applyFont="1" applyBorder="1" applyAlignment="1" applyProtection="1">
      <alignment/>
      <protection/>
    </xf>
    <xf numFmtId="37" fontId="0" fillId="0" borderId="18" xfId="0" applyBorder="1" applyAlignment="1">
      <alignment/>
    </xf>
    <xf numFmtId="187" fontId="42" fillId="0" borderId="18" xfId="0" applyNumberFormat="1" applyFont="1" applyBorder="1" applyAlignment="1">
      <alignment horizontal="center"/>
    </xf>
    <xf numFmtId="187" fontId="43" fillId="0" borderId="18" xfId="0" applyNumberFormat="1" applyFont="1" applyBorder="1" applyAlignment="1">
      <alignment horizontal="center"/>
    </xf>
    <xf numFmtId="37" fontId="0" fillId="0" borderId="19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Censos 1951-199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border>
        <top style="thin"/>
      </border>
    </dxf>
    <dxf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876300</xdr:colOff>
      <xdr:row>6</xdr:row>
      <xdr:rowOff>114300</xdr:rowOff>
    </xdr:to>
    <xdr:pic>
      <xdr:nvPicPr>
        <xdr:cNvPr id="1" name="Imagen 1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552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F66"/>
  <sheetViews>
    <sheetView showGridLines="0" tabSelected="1" view="pageBreakPreview" zoomScaleSheetLayoutView="100" zoomScalePageLayoutView="0" workbookViewId="0" topLeftCell="A1">
      <selection activeCell="A15" sqref="A15:F15"/>
    </sheetView>
  </sheetViews>
  <sheetFormatPr defaultColWidth="9.625" defaultRowHeight="12.75"/>
  <cols>
    <col min="1" max="1" width="9.625" style="0" customWidth="1"/>
    <col min="2" max="2" width="17.875" style="16" customWidth="1"/>
    <col min="3" max="6" width="15.125" style="16" customWidth="1"/>
    <col min="7" max="7" width="7.875" style="0" bestFit="1" customWidth="1"/>
    <col min="8" max="8" width="9.625" style="0" customWidth="1"/>
    <col min="9" max="9" width="7.875" style="0" bestFit="1" customWidth="1"/>
    <col min="10" max="10" width="1.625" style="0" customWidth="1"/>
    <col min="11" max="11" width="9.625" style="0" customWidth="1"/>
    <col min="12" max="12" width="1.625" style="0" customWidth="1"/>
    <col min="13" max="13" width="17.625" style="0" customWidth="1"/>
    <col min="14" max="14" width="1.625" style="0" customWidth="1"/>
    <col min="15" max="15" width="6.625" style="0" customWidth="1"/>
    <col min="16" max="16" width="1.625" style="0" customWidth="1"/>
    <col min="17" max="17" width="10.625" style="0" customWidth="1"/>
    <col min="18" max="18" width="1.625" style="0" customWidth="1"/>
    <col min="19" max="19" width="9.625" style="0" customWidth="1"/>
    <col min="20" max="20" width="1.625" style="0" customWidth="1"/>
    <col min="21" max="21" width="9.625" style="0" customWidth="1"/>
    <col min="22" max="22" width="1.625" style="0" customWidth="1"/>
    <col min="23" max="23" width="9.625" style="0" customWidth="1"/>
    <col min="24" max="24" width="1.625" style="0" customWidth="1"/>
    <col min="25" max="25" width="9.625" style="0" customWidth="1"/>
    <col min="26" max="26" width="1.625" style="0" customWidth="1"/>
  </cols>
  <sheetData>
    <row r="1" ht="12.75"/>
    <row r="2" ht="12.75"/>
    <row r="3" ht="12.75"/>
    <row r="4" ht="12.75"/>
    <row r="5" ht="12.75"/>
    <row r="6" ht="12.75"/>
    <row r="7" ht="13.5" thickBot="1"/>
    <row r="8" spans="1:6" ht="15" customHeight="1">
      <c r="A8" s="21" t="s">
        <v>45</v>
      </c>
      <c r="B8" s="22"/>
      <c r="C8" s="22"/>
      <c r="D8" s="22"/>
      <c r="E8" s="22"/>
      <c r="F8" s="23"/>
    </row>
    <row r="9" spans="1:6" ht="15" customHeight="1">
      <c r="A9" s="24" t="s">
        <v>46</v>
      </c>
      <c r="B9" s="25"/>
      <c r="C9" s="25"/>
      <c r="D9" s="25"/>
      <c r="E9" s="25"/>
      <c r="F9" s="26"/>
    </row>
    <row r="10" spans="1:6" ht="15" customHeight="1" thickBot="1">
      <c r="A10" s="27" t="s">
        <v>47</v>
      </c>
      <c r="B10" s="28"/>
      <c r="C10" s="28"/>
      <c r="D10" s="28"/>
      <c r="E10" s="28"/>
      <c r="F10" s="29"/>
    </row>
    <row r="11" spans="2:6" ht="5.25" customHeight="1" thickBot="1">
      <c r="B11" s="20"/>
      <c r="C11" s="20"/>
      <c r="D11" s="20"/>
      <c r="E11" s="20"/>
      <c r="F11" s="20"/>
    </row>
    <row r="12" spans="1:6" ht="15" customHeight="1">
      <c r="A12" s="21" t="s">
        <v>48</v>
      </c>
      <c r="B12" s="22"/>
      <c r="C12" s="22"/>
      <c r="D12" s="22"/>
      <c r="E12" s="22"/>
      <c r="F12" s="23"/>
    </row>
    <row r="13" spans="1:6" ht="15" customHeight="1" thickBot="1">
      <c r="A13" s="30" t="s">
        <v>49</v>
      </c>
      <c r="B13" s="31"/>
      <c r="C13" s="31"/>
      <c r="D13" s="31"/>
      <c r="E13" s="31"/>
      <c r="F13" s="32"/>
    </row>
    <row r="14" ht="3.75" customHeight="1" thickBot="1"/>
    <row r="15" spans="1:6" ht="19.5" customHeight="1" thickBot="1">
      <c r="A15" s="33">
        <v>2013</v>
      </c>
      <c r="B15" s="34"/>
      <c r="C15" s="34"/>
      <c r="D15" s="34"/>
      <c r="E15" s="34"/>
      <c r="F15" s="35"/>
    </row>
    <row r="16" spans="1:6" ht="6.75" customHeight="1">
      <c r="A16" s="46" t="s">
        <v>50</v>
      </c>
      <c r="B16" s="36" t="s">
        <v>0</v>
      </c>
      <c r="C16" s="36"/>
      <c r="D16" s="37"/>
      <c r="E16" s="37"/>
      <c r="F16" s="38" t="s">
        <v>0</v>
      </c>
    </row>
    <row r="17" spans="1:6" ht="13.5" customHeight="1">
      <c r="A17" s="47"/>
      <c r="B17" s="40" t="s">
        <v>2</v>
      </c>
      <c r="C17" s="39" t="s">
        <v>1</v>
      </c>
      <c r="D17" s="39" t="s">
        <v>43</v>
      </c>
      <c r="E17" s="40" t="s">
        <v>3</v>
      </c>
      <c r="F17" s="41" t="s">
        <v>4</v>
      </c>
    </row>
    <row r="18" spans="1:6" ht="13.5" customHeight="1">
      <c r="A18" s="48"/>
      <c r="B18" s="44"/>
      <c r="C18" s="42">
        <v>2012</v>
      </c>
      <c r="D18" s="43" t="s">
        <v>42</v>
      </c>
      <c r="E18" s="44"/>
      <c r="F18" s="45"/>
    </row>
    <row r="19" spans="1:6" ht="8.25" customHeight="1">
      <c r="A19" s="58"/>
      <c r="B19" s="49"/>
      <c r="C19" s="1"/>
      <c r="D19" s="1"/>
      <c r="E19" s="2"/>
      <c r="F19" s="3"/>
    </row>
    <row r="20" spans="1:6" ht="13.5" customHeight="1">
      <c r="A20" s="59">
        <v>41</v>
      </c>
      <c r="B20" s="50" t="s">
        <v>5</v>
      </c>
      <c r="C20" s="7">
        <f>SUM(C22:C58)</f>
        <v>1126316</v>
      </c>
      <c r="D20" s="17">
        <v>19890</v>
      </c>
      <c r="E20" s="57">
        <f>SUM(E22:E58)</f>
        <v>99.8541980894922</v>
      </c>
      <c r="F20" s="4">
        <f>+C20/D20</f>
        <v>56.627249874308696</v>
      </c>
    </row>
    <row r="21" spans="1:6" ht="5.25" customHeight="1">
      <c r="A21" s="58"/>
      <c r="B21" s="50"/>
      <c r="C21" s="7"/>
      <c r="D21" s="17"/>
      <c r="E21" s="2"/>
      <c r="F21" s="4"/>
    </row>
    <row r="22" spans="1:6" ht="13.5" customHeight="1">
      <c r="A22" s="60">
        <v>41001</v>
      </c>
      <c r="B22" s="51" t="s">
        <v>6</v>
      </c>
      <c r="C22" s="9">
        <v>337848</v>
      </c>
      <c r="D22" s="18">
        <v>1553</v>
      </c>
      <c r="E22" s="10">
        <f>+(D22/D$20)*100</f>
        <v>7.807943690296631</v>
      </c>
      <c r="F22" s="6">
        <f aca="true" t="shared" si="0" ref="F22:F55">+C22/D22</f>
        <v>217.545396007727</v>
      </c>
    </row>
    <row r="23" spans="1:6" ht="13.5" customHeight="1">
      <c r="A23" s="60">
        <v>41006</v>
      </c>
      <c r="B23" s="51" t="s">
        <v>33</v>
      </c>
      <c r="C23" s="9">
        <v>31516</v>
      </c>
      <c r="D23" s="18">
        <v>651</v>
      </c>
      <c r="E23" s="10">
        <f aca="true" t="shared" si="1" ref="E23:E58">+(D23/D$20)*100</f>
        <v>3.2730015082956263</v>
      </c>
      <c r="F23" s="6">
        <f t="shared" si="0"/>
        <v>48.41167434715822</v>
      </c>
    </row>
    <row r="24" spans="1:6" ht="13.5" customHeight="1">
      <c r="A24" s="60">
        <v>41013</v>
      </c>
      <c r="B24" s="51" t="s">
        <v>25</v>
      </c>
      <c r="C24" s="9">
        <v>8954</v>
      </c>
      <c r="D24" s="18">
        <v>238</v>
      </c>
      <c r="E24" s="10">
        <f t="shared" si="1"/>
        <v>1.1965811965811968</v>
      </c>
      <c r="F24" s="6">
        <f t="shared" si="0"/>
        <v>37.621848739495796</v>
      </c>
    </row>
    <row r="25" spans="1:6" ht="13.5" customHeight="1">
      <c r="A25" s="60">
        <v>41016</v>
      </c>
      <c r="B25" s="51" t="s">
        <v>7</v>
      </c>
      <c r="C25" s="9">
        <v>24847</v>
      </c>
      <c r="D25" s="18">
        <v>753</v>
      </c>
      <c r="E25" s="10">
        <f t="shared" si="1"/>
        <v>3.7858220211161386</v>
      </c>
      <c r="F25" s="6">
        <f t="shared" si="0"/>
        <v>32.99734395750332</v>
      </c>
    </row>
    <row r="26" spans="1:6" ht="13.5" customHeight="1">
      <c r="A26" s="60">
        <v>41020</v>
      </c>
      <c r="B26" s="51" t="s">
        <v>8</v>
      </c>
      <c r="C26" s="9">
        <v>24348</v>
      </c>
      <c r="D26" s="18">
        <v>711</v>
      </c>
      <c r="E26" s="10">
        <f t="shared" si="1"/>
        <v>3.5746606334841626</v>
      </c>
      <c r="F26" s="6">
        <f t="shared" si="0"/>
        <v>34.244725738396625</v>
      </c>
    </row>
    <row r="27" spans="1:6" ht="13.5" customHeight="1">
      <c r="A27" s="60">
        <v>41026</v>
      </c>
      <c r="B27" s="51" t="s">
        <v>26</v>
      </c>
      <c r="C27" s="9">
        <v>4154</v>
      </c>
      <c r="D27" s="18">
        <v>183</v>
      </c>
      <c r="E27" s="10">
        <f t="shared" si="1"/>
        <v>0.9200603318250378</v>
      </c>
      <c r="F27" s="6">
        <f t="shared" si="0"/>
        <v>22.69945355191257</v>
      </c>
    </row>
    <row r="28" spans="1:6" ht="13.5" customHeight="1">
      <c r="A28" s="60">
        <v>41078</v>
      </c>
      <c r="B28" s="51" t="s">
        <v>9</v>
      </c>
      <c r="C28" s="9">
        <v>9533</v>
      </c>
      <c r="D28" s="18">
        <v>546</v>
      </c>
      <c r="E28" s="10">
        <f t="shared" si="1"/>
        <v>2.7450980392156863</v>
      </c>
      <c r="F28" s="6">
        <f t="shared" si="0"/>
        <v>17.45970695970696</v>
      </c>
    </row>
    <row r="29" spans="1:6" ht="13.5" customHeight="1">
      <c r="A29" s="60">
        <v>41132</v>
      </c>
      <c r="B29" s="51" t="s">
        <v>10</v>
      </c>
      <c r="C29" s="9">
        <v>33949</v>
      </c>
      <c r="D29" s="18">
        <v>661</v>
      </c>
      <c r="E29" s="10">
        <f t="shared" si="1"/>
        <v>3.3232780291603823</v>
      </c>
      <c r="F29" s="6">
        <f t="shared" si="0"/>
        <v>51.360060514372165</v>
      </c>
    </row>
    <row r="30" spans="1:6" ht="13.5" customHeight="1">
      <c r="A30" s="60">
        <v>41206</v>
      </c>
      <c r="B30" s="51" t="s">
        <v>11</v>
      </c>
      <c r="C30" s="9">
        <v>12166</v>
      </c>
      <c r="D30" s="18">
        <v>1632</v>
      </c>
      <c r="E30" s="10">
        <f t="shared" si="1"/>
        <v>8.205128205128204</v>
      </c>
      <c r="F30" s="6">
        <f t="shared" si="0"/>
        <v>7.454656862745098</v>
      </c>
    </row>
    <row r="31" spans="1:6" ht="13.5" customHeight="1">
      <c r="A31" s="60">
        <v>41244</v>
      </c>
      <c r="B31" s="52" t="s">
        <v>34</v>
      </c>
      <c r="C31" s="9">
        <v>3803</v>
      </c>
      <c r="D31" s="18">
        <v>72</v>
      </c>
      <c r="E31" s="10">
        <f t="shared" si="1"/>
        <v>0.36199095022624433</v>
      </c>
      <c r="F31" s="6">
        <f t="shared" si="0"/>
        <v>52.81944444444444</v>
      </c>
    </row>
    <row r="32" spans="1:6" ht="13.5" customHeight="1">
      <c r="A32" s="60">
        <v>41298</v>
      </c>
      <c r="B32" s="51" t="s">
        <v>27</v>
      </c>
      <c r="C32" s="9">
        <v>84307</v>
      </c>
      <c r="D32" s="18">
        <v>580</v>
      </c>
      <c r="E32" s="10">
        <f t="shared" si="1"/>
        <v>2.916038210155857</v>
      </c>
      <c r="F32" s="6">
        <f t="shared" si="0"/>
        <v>145.35689655172413</v>
      </c>
    </row>
    <row r="33" spans="1:6" ht="13.5" customHeight="1">
      <c r="A33" s="60">
        <v>41306</v>
      </c>
      <c r="B33" s="51" t="s">
        <v>28</v>
      </c>
      <c r="C33" s="9">
        <v>32248</v>
      </c>
      <c r="D33" s="18">
        <v>626</v>
      </c>
      <c r="E33" s="10">
        <f t="shared" si="1"/>
        <v>3.1473102061337355</v>
      </c>
      <c r="F33" s="6">
        <f>+C33/D33</f>
        <v>51.51437699680511</v>
      </c>
    </row>
    <row r="34" spans="1:6" ht="13.5" customHeight="1">
      <c r="A34" s="60">
        <v>41319</v>
      </c>
      <c r="B34" s="51" t="s">
        <v>29</v>
      </c>
      <c r="C34" s="9">
        <v>20498</v>
      </c>
      <c r="D34" s="18">
        <v>386</v>
      </c>
      <c r="E34" s="10">
        <f t="shared" si="1"/>
        <v>1.9406737053795877</v>
      </c>
      <c r="F34" s="6">
        <f t="shared" si="0"/>
        <v>53.10362694300518</v>
      </c>
    </row>
    <row r="35" spans="1:6" ht="13.5" customHeight="1">
      <c r="A35" s="60">
        <v>41349</v>
      </c>
      <c r="B35" s="51" t="s">
        <v>12</v>
      </c>
      <c r="C35" s="9">
        <v>6867</v>
      </c>
      <c r="D35" s="18">
        <v>180</v>
      </c>
      <c r="E35" s="10">
        <f t="shared" si="1"/>
        <v>0.904977375565611</v>
      </c>
      <c r="F35" s="6">
        <f t="shared" si="0"/>
        <v>38.15</v>
      </c>
    </row>
    <row r="36" spans="1:6" ht="13.5" customHeight="1">
      <c r="A36" s="60">
        <v>41357</v>
      </c>
      <c r="B36" s="51" t="s">
        <v>13</v>
      </c>
      <c r="C36" s="9">
        <v>12299</v>
      </c>
      <c r="D36" s="18">
        <v>532</v>
      </c>
      <c r="E36" s="10">
        <f t="shared" si="1"/>
        <v>2.6747109100050275</v>
      </c>
      <c r="F36" s="6">
        <f t="shared" si="0"/>
        <v>23.11842105263158</v>
      </c>
    </row>
    <row r="37" spans="1:6" ht="13.5" customHeight="1">
      <c r="A37" s="60">
        <v>41359</v>
      </c>
      <c r="B37" s="51" t="s">
        <v>35</v>
      </c>
      <c r="C37" s="9">
        <v>26452</v>
      </c>
      <c r="D37" s="19">
        <v>361</v>
      </c>
      <c r="E37" s="10">
        <f t="shared" si="1"/>
        <v>1.8149824032176975</v>
      </c>
      <c r="F37" s="6">
        <f t="shared" si="0"/>
        <v>73.27423822714681</v>
      </c>
    </row>
    <row r="38" spans="1:6" ht="13.5" customHeight="1">
      <c r="A38" s="60">
        <v>41378</v>
      </c>
      <c r="B38" s="51" t="s">
        <v>21</v>
      </c>
      <c r="C38" s="9">
        <v>13506</v>
      </c>
      <c r="D38" s="18">
        <v>320</v>
      </c>
      <c r="E38" s="10">
        <f t="shared" si="1"/>
        <v>1.608848667672197</v>
      </c>
      <c r="F38" s="6">
        <f t="shared" si="0"/>
        <v>42.20625</v>
      </c>
    </row>
    <row r="39" spans="1:6" ht="13.5" customHeight="1">
      <c r="A39" s="60">
        <v>41396</v>
      </c>
      <c r="B39" s="51" t="s">
        <v>22</v>
      </c>
      <c r="C39" s="9">
        <v>60563</v>
      </c>
      <c r="D39" s="18">
        <v>1271</v>
      </c>
      <c r="E39" s="10">
        <f t="shared" si="1"/>
        <v>6.390145801910507</v>
      </c>
      <c r="F39" s="6">
        <f t="shared" si="0"/>
        <v>47.64988198269079</v>
      </c>
    </row>
    <row r="40" spans="1:6" ht="13.5" customHeight="1">
      <c r="A40" s="60">
        <v>41483</v>
      </c>
      <c r="B40" s="51" t="s">
        <v>23</v>
      </c>
      <c r="C40" s="9">
        <v>6237</v>
      </c>
      <c r="D40" s="18">
        <v>200</v>
      </c>
      <c r="E40" s="10">
        <f t="shared" si="1"/>
        <v>1.0055304172951232</v>
      </c>
      <c r="F40" s="6">
        <f t="shared" si="0"/>
        <v>31.185</v>
      </c>
    </row>
    <row r="41" spans="1:6" ht="13.5" customHeight="1">
      <c r="A41" s="60">
        <v>41503</v>
      </c>
      <c r="B41" s="51" t="s">
        <v>36</v>
      </c>
      <c r="C41" s="9">
        <v>12934</v>
      </c>
      <c r="D41" s="18">
        <v>188</v>
      </c>
      <c r="E41" s="10">
        <f t="shared" si="1"/>
        <v>0.9451985922574158</v>
      </c>
      <c r="F41" s="6">
        <f t="shared" si="0"/>
        <v>68.79787234042553</v>
      </c>
    </row>
    <row r="42" spans="1:6" ht="13.5" customHeight="1">
      <c r="A42" s="60">
        <v>41518</v>
      </c>
      <c r="B42" s="51" t="s">
        <v>24</v>
      </c>
      <c r="C42" s="9">
        <v>5486</v>
      </c>
      <c r="D42" s="18">
        <v>298</v>
      </c>
      <c r="E42" s="10">
        <f t="shared" si="1"/>
        <v>1.4982403217697335</v>
      </c>
      <c r="F42" s="6">
        <f t="shared" si="0"/>
        <v>18.409395973154364</v>
      </c>
    </row>
    <row r="43" spans="1:6" ht="13.5" customHeight="1">
      <c r="A43" s="60">
        <v>41524</v>
      </c>
      <c r="B43" s="51" t="s">
        <v>14</v>
      </c>
      <c r="C43" s="9">
        <v>31536</v>
      </c>
      <c r="D43" s="18">
        <v>695</v>
      </c>
      <c r="E43" s="10">
        <f t="shared" si="1"/>
        <v>3.494218200100553</v>
      </c>
      <c r="F43" s="6">
        <f t="shared" si="0"/>
        <v>45.375539568345324</v>
      </c>
    </row>
    <row r="44" spans="1:6" ht="13.5" customHeight="1">
      <c r="A44" s="60">
        <v>41530</v>
      </c>
      <c r="B44" s="51" t="s">
        <v>37</v>
      </c>
      <c r="C44" s="9">
        <v>11302</v>
      </c>
      <c r="D44" s="19">
        <v>346</v>
      </c>
      <c r="E44" s="10">
        <f t="shared" si="1"/>
        <v>1.7395676219205631</v>
      </c>
      <c r="F44" s="6">
        <f t="shared" si="0"/>
        <v>32.664739884393065</v>
      </c>
    </row>
    <row r="45" spans="1:6" ht="13.5" customHeight="1">
      <c r="A45" s="60">
        <v>41548</v>
      </c>
      <c r="B45" s="51" t="s">
        <v>30</v>
      </c>
      <c r="C45" s="9">
        <v>13502</v>
      </c>
      <c r="D45" s="18">
        <v>178</v>
      </c>
      <c r="E45" s="10">
        <f t="shared" si="1"/>
        <v>0.8949220713926596</v>
      </c>
      <c r="F45" s="6">
        <f t="shared" si="0"/>
        <v>75.85393258426966</v>
      </c>
    </row>
    <row r="46" spans="1:6" ht="13.5" customHeight="1">
      <c r="A46" s="60">
        <v>41551</v>
      </c>
      <c r="B46" s="51" t="s">
        <v>38</v>
      </c>
      <c r="C46" s="9">
        <v>121049</v>
      </c>
      <c r="D46" s="18">
        <v>666</v>
      </c>
      <c r="E46" s="10">
        <f t="shared" si="1"/>
        <v>3.3484162895927603</v>
      </c>
      <c r="F46" s="6">
        <f t="shared" si="0"/>
        <v>181.75525525525526</v>
      </c>
    </row>
    <row r="47" spans="1:6" ht="13.5" customHeight="1">
      <c r="A47" s="60">
        <v>41615</v>
      </c>
      <c r="B47" s="51" t="s">
        <v>15</v>
      </c>
      <c r="C47" s="9">
        <v>18384</v>
      </c>
      <c r="D47" s="18">
        <v>435</v>
      </c>
      <c r="E47" s="10">
        <f t="shared" si="1"/>
        <v>2.1870286576168927</v>
      </c>
      <c r="F47" s="6">
        <f t="shared" si="0"/>
        <v>42.262068965517244</v>
      </c>
    </row>
    <row r="48" spans="1:6" ht="13.5" customHeight="1">
      <c r="A48" s="60">
        <v>41660</v>
      </c>
      <c r="B48" s="51" t="s">
        <v>39</v>
      </c>
      <c r="C48" s="9">
        <v>11219</v>
      </c>
      <c r="D48" s="18">
        <v>448</v>
      </c>
      <c r="E48" s="10">
        <f t="shared" si="1"/>
        <v>2.252388134741076</v>
      </c>
      <c r="F48" s="6">
        <f t="shared" si="0"/>
        <v>25.042410714285715</v>
      </c>
    </row>
    <row r="49" spans="1:6" ht="13.5" customHeight="1">
      <c r="A49" s="60">
        <v>41668</v>
      </c>
      <c r="B49" s="51" t="s">
        <v>40</v>
      </c>
      <c r="C49" s="9">
        <v>32269</v>
      </c>
      <c r="D49" s="18">
        <v>1310</v>
      </c>
      <c r="E49" s="10">
        <f t="shared" si="1"/>
        <v>6.586224233283057</v>
      </c>
      <c r="F49" s="6">
        <f t="shared" si="0"/>
        <v>24.632824427480916</v>
      </c>
    </row>
    <row r="50" spans="1:6" ht="13.5" customHeight="1">
      <c r="A50" s="60">
        <v>41676</v>
      </c>
      <c r="B50" s="51" t="s">
        <v>16</v>
      </c>
      <c r="C50" s="9">
        <v>11129</v>
      </c>
      <c r="D50" s="18">
        <v>350</v>
      </c>
      <c r="E50" s="10">
        <f t="shared" si="1"/>
        <v>1.7596782302664655</v>
      </c>
      <c r="F50" s="6">
        <f t="shared" si="0"/>
        <v>31.797142857142855</v>
      </c>
    </row>
    <row r="51" spans="1:6" ht="13.5" customHeight="1">
      <c r="A51" s="60">
        <v>41770</v>
      </c>
      <c r="B51" s="51" t="s">
        <v>31</v>
      </c>
      <c r="C51" s="9">
        <v>17962</v>
      </c>
      <c r="D51" s="18">
        <v>336</v>
      </c>
      <c r="E51" s="10">
        <f t="shared" si="1"/>
        <v>1.689291101055807</v>
      </c>
      <c r="F51" s="6">
        <f t="shared" si="0"/>
        <v>53.458333333333336</v>
      </c>
    </row>
    <row r="52" spans="1:6" ht="13.5" customHeight="1">
      <c r="A52" s="60">
        <v>41791</v>
      </c>
      <c r="B52" s="51" t="s">
        <v>32</v>
      </c>
      <c r="C52" s="9">
        <v>17277</v>
      </c>
      <c r="D52" s="18">
        <v>311</v>
      </c>
      <c r="E52" s="10">
        <f t="shared" si="1"/>
        <v>1.5635997988939165</v>
      </c>
      <c r="F52" s="6">
        <f t="shared" si="0"/>
        <v>55.553054662379424</v>
      </c>
    </row>
    <row r="53" spans="1:6" ht="14.25" customHeight="1">
      <c r="A53" s="60">
        <v>41799</v>
      </c>
      <c r="B53" s="51" t="s">
        <v>17</v>
      </c>
      <c r="C53" s="9">
        <v>14047</v>
      </c>
      <c r="D53" s="18">
        <v>494</v>
      </c>
      <c r="E53" s="10">
        <f t="shared" si="1"/>
        <v>2.4836601307189543</v>
      </c>
      <c r="F53" s="6">
        <f t="shared" si="0"/>
        <v>28.43522267206478</v>
      </c>
    </row>
    <row r="54" spans="1:6" ht="13.5" customHeight="1">
      <c r="A54" s="60">
        <v>41801</v>
      </c>
      <c r="B54" s="51" t="s">
        <v>18</v>
      </c>
      <c r="C54" s="9">
        <v>8651</v>
      </c>
      <c r="D54" s="19">
        <v>782</v>
      </c>
      <c r="E54" s="10">
        <f t="shared" si="1"/>
        <v>3.9316239316239314</v>
      </c>
      <c r="F54" s="6">
        <f t="shared" si="0"/>
        <v>11.062659846547314</v>
      </c>
    </row>
    <row r="55" spans="1:6" ht="13.5" customHeight="1">
      <c r="A55" s="60">
        <v>41797</v>
      </c>
      <c r="B55" s="51" t="s">
        <v>51</v>
      </c>
      <c r="C55" s="9">
        <v>9186</v>
      </c>
      <c r="D55" s="19">
        <v>373</v>
      </c>
      <c r="E55" s="10">
        <f t="shared" si="1"/>
        <v>1.8753142282554047</v>
      </c>
      <c r="F55" s="6">
        <f t="shared" si="0"/>
        <v>24.62734584450402</v>
      </c>
    </row>
    <row r="56" spans="1:6" ht="13.5" customHeight="1">
      <c r="A56" s="60">
        <v>41807</v>
      </c>
      <c r="B56" s="51" t="s">
        <v>41</v>
      </c>
      <c r="C56" s="9">
        <v>20245</v>
      </c>
      <c r="D56" s="18">
        <v>196</v>
      </c>
      <c r="E56" s="10">
        <f t="shared" si="1"/>
        <v>0.9854198089492207</v>
      </c>
      <c r="F56" s="6">
        <f>+C56/D56</f>
        <v>103.29081632653062</v>
      </c>
    </row>
    <row r="57" spans="1:6" ht="13.5" customHeight="1">
      <c r="A57" s="60">
        <v>41872</v>
      </c>
      <c r="B57" s="51" t="s">
        <v>19</v>
      </c>
      <c r="C57" s="9">
        <v>7327</v>
      </c>
      <c r="D57" s="18">
        <v>670</v>
      </c>
      <c r="E57" s="10">
        <f t="shared" si="1"/>
        <v>3.3685268979386627</v>
      </c>
      <c r="F57" s="6">
        <f>+C57/D57</f>
        <v>10.935820895522388</v>
      </c>
    </row>
    <row r="58" spans="1:6" ht="13.5" customHeight="1">
      <c r="A58" s="60">
        <v>41885</v>
      </c>
      <c r="B58" s="51" t="s">
        <v>20</v>
      </c>
      <c r="C58" s="9">
        <v>8716</v>
      </c>
      <c r="D58" s="18">
        <v>329</v>
      </c>
      <c r="E58" s="10">
        <f t="shared" si="1"/>
        <v>1.6540975364504777</v>
      </c>
      <c r="F58" s="6">
        <f>+C58/D58</f>
        <v>26.492401215805472</v>
      </c>
    </row>
    <row r="59" spans="1:6" ht="13.5" customHeight="1" thickBot="1">
      <c r="A59" s="61"/>
      <c r="B59" s="53"/>
      <c r="C59" s="11"/>
      <c r="D59" s="11"/>
      <c r="E59" s="12"/>
      <c r="F59" s="5"/>
    </row>
    <row r="60" spans="2:6" ht="13.5" customHeight="1" thickBot="1">
      <c r="B60" s="13"/>
      <c r="C60" s="13"/>
      <c r="D60" s="13"/>
      <c r="E60" s="14"/>
      <c r="F60" s="7"/>
    </row>
    <row r="61" spans="1:6" ht="33" customHeight="1" thickBot="1">
      <c r="A61" s="54" t="s">
        <v>44</v>
      </c>
      <c r="B61" s="55"/>
      <c r="C61" s="55"/>
      <c r="D61" s="55"/>
      <c r="E61" s="55"/>
      <c r="F61" s="56"/>
    </row>
    <row r="62" spans="2:6" ht="12.75">
      <c r="B62" s="15"/>
      <c r="C62" s="8"/>
      <c r="D62" s="8"/>
      <c r="E62" s="8"/>
      <c r="F62" s="8"/>
    </row>
    <row r="63" spans="2:6" ht="12.75">
      <c r="B63" s="8"/>
      <c r="C63" s="8"/>
      <c r="D63" s="8"/>
      <c r="E63" s="8"/>
      <c r="F63" s="8"/>
    </row>
    <row r="64" spans="2:6" ht="12.75">
      <c r="B64" s="8"/>
      <c r="C64" s="8"/>
      <c r="D64" s="8"/>
      <c r="E64" s="8"/>
      <c r="F64" s="8"/>
    </row>
    <row r="65" spans="2:6" ht="12.75">
      <c r="B65" s="8"/>
      <c r="C65" s="8"/>
      <c r="D65" s="8"/>
      <c r="E65" s="8"/>
      <c r="F65" s="8"/>
    </row>
    <row r="66" spans="2:6" ht="12.75">
      <c r="B66" s="8"/>
      <c r="C66" s="8"/>
      <c r="D66" s="8"/>
      <c r="E66" s="8"/>
      <c r="F66" s="8"/>
    </row>
  </sheetData>
  <sheetProtection/>
  <mergeCells count="11">
    <mergeCell ref="A16:A18"/>
    <mergeCell ref="A61:F61"/>
    <mergeCell ref="A8:F8"/>
    <mergeCell ref="A9:F9"/>
    <mergeCell ref="A10:F10"/>
    <mergeCell ref="A12:F12"/>
    <mergeCell ref="A13:F13"/>
    <mergeCell ref="A15:F15"/>
    <mergeCell ref="B17:B18"/>
    <mergeCell ref="E17:E18"/>
    <mergeCell ref="F17:F18"/>
  </mergeCells>
  <conditionalFormatting sqref="C22:C58">
    <cfRule type="expression" priority="1" dxfId="1" stopIfTrue="1">
      <formula>Hoja1!#REF!&lt;&gt;Hoja1!#REF!</formula>
    </cfRule>
  </conditionalFormatting>
  <printOptions horizontalCentered="1"/>
  <pageMargins left="0" right="0.11811023622047245" top="0" bottom="0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sir</cp:lastModifiedBy>
  <cp:lastPrinted>2014-12-05T22:05:19Z</cp:lastPrinted>
  <dcterms:created xsi:type="dcterms:W3CDTF">2008-11-26T16:25:37Z</dcterms:created>
  <dcterms:modified xsi:type="dcterms:W3CDTF">2022-02-14T16:34:24Z</dcterms:modified>
  <cp:category/>
  <cp:version/>
  <cp:contentType/>
  <cp:contentStatus/>
</cp:coreProperties>
</file>