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ORRESPONDENCIA RECIBIDA\ENTIDADES\IGAC\EXCEL\"/>
    </mc:Choice>
  </mc:AlternateContent>
  <xr:revisionPtr revIDLastSave="0" documentId="13_ncr:1_{A0345D56-DD56-4463-94B7-0A8CC18B3CB8}" xr6:coauthVersionLast="47" xr6:coauthVersionMax="47" xr10:uidLastSave="{00000000-0000-0000-0000-000000000000}"/>
  <bookViews>
    <workbookView xWindow="-108" yWindow="-108" windowWidth="23256" windowHeight="12456" xr2:uid="{09EA773F-3B50-4977-AF71-419BA321E47F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  <c r="C22" i="1"/>
  <c r="B22" i="1" s="1"/>
  <c r="F22" i="1"/>
  <c r="C23" i="1"/>
  <c r="B23" i="1" s="1"/>
  <c r="F23" i="1"/>
  <c r="C24" i="1"/>
  <c r="B24" i="1" s="1"/>
  <c r="F24" i="1"/>
  <c r="C25" i="1"/>
  <c r="B25" i="1" s="1"/>
  <c r="F25" i="1"/>
  <c r="C26" i="1"/>
  <c r="B26" i="1" s="1"/>
  <c r="F26" i="1"/>
  <c r="C27" i="1"/>
  <c r="B27" i="1" s="1"/>
  <c r="F27" i="1"/>
  <c r="C28" i="1"/>
  <c r="B28" i="1" s="1"/>
  <c r="F28" i="1"/>
  <c r="C29" i="1"/>
  <c r="B29" i="1" s="1"/>
  <c r="F29" i="1"/>
  <c r="C30" i="1"/>
  <c r="B30" i="1" s="1"/>
  <c r="F30" i="1"/>
  <c r="B31" i="1"/>
  <c r="B32" i="1"/>
  <c r="F32" i="1"/>
  <c r="C35" i="1"/>
  <c r="B35" i="1" s="1"/>
  <c r="F35" i="1"/>
  <c r="C36" i="1"/>
  <c r="B36" i="1" s="1"/>
  <c r="F36" i="1"/>
  <c r="C37" i="1"/>
  <c r="B37" i="1" s="1"/>
  <c r="F37" i="1"/>
  <c r="C38" i="1"/>
  <c r="B38" i="1" s="1"/>
  <c r="F38" i="1"/>
  <c r="C39" i="1"/>
  <c r="B39" i="1" s="1"/>
  <c r="F39" i="1"/>
  <c r="C40" i="1"/>
  <c r="B40" i="1" s="1"/>
  <c r="F40" i="1"/>
  <c r="C41" i="1"/>
  <c r="B41" i="1" s="1"/>
  <c r="F41" i="1"/>
  <c r="C42" i="1"/>
  <c r="B42" i="1" s="1"/>
  <c r="F42" i="1"/>
  <c r="C43" i="1"/>
  <c r="B43" i="1" s="1"/>
  <c r="F43" i="1"/>
</calcChain>
</file>

<file path=xl/sharedStrings.xml><?xml version="1.0" encoding="utf-8"?>
<sst xmlns="http://schemas.openxmlformats.org/spreadsheetml/2006/main" count="27" uniqueCount="17">
  <si>
    <r>
      <t xml:space="preserve">Fuente: </t>
    </r>
    <r>
      <rPr>
        <sz val="10"/>
        <rFont val="Arial"/>
        <family val="2"/>
      </rPr>
      <t>DANE - Licencias de Construcción</t>
    </r>
  </si>
  <si>
    <t>S.I</t>
  </si>
  <si>
    <t>Huila</t>
  </si>
  <si>
    <t>Nacional</t>
  </si>
  <si>
    <t xml:space="preserve"> </t>
  </si>
  <si>
    <t>Apartamentos</t>
  </si>
  <si>
    <t>Casas</t>
  </si>
  <si>
    <t>Total</t>
  </si>
  <si>
    <t>VIVIENDA DE NO INTERES SOCIAL</t>
  </si>
  <si>
    <t>VIVIENDA DE INTERES SOCIAL</t>
  </si>
  <si>
    <t>AÑOS</t>
  </si>
  <si>
    <t>Metros Cuadrados</t>
  </si>
  <si>
    <t>AREA APROBADA DESTINADA A VIS Y NO VIS POR TIPO DE VIVIENDA                                                                                   EN EL DEPARTAMENTO</t>
  </si>
  <si>
    <t>DEPARTAMENTO DE PLANEACION</t>
  </si>
  <si>
    <t>GOBERNACION DEL HUILA</t>
  </si>
  <si>
    <t>SISTEMA DE INFORMACION REGIONAL "SIR"</t>
  </si>
  <si>
    <t>Actualizado 14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</si>
</sst>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_ ;_ @_ "/>
    <numFmt numFmtId="168" formatCode="#,##0.0_);\(#,##0.0\)"/>
  </numFmts>
  <fonts count="7" x14ac:knownFonts="1">
    <font>
      <sz val="10"/>
      <name val="Courier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164" fontId="0" fillId="0" borderId="0"/>
    <xf numFmtId="165" fontId="4" fillId="0" borderId="0" applyFont="0" applyFill="0" applyBorder="0" applyAlignment="0" applyProtection="0"/>
    <xf numFmtId="0" fontId="4" fillId="0" borderId="0"/>
  </cellStyleXfs>
  <cellXfs count="73">
    <xf numFmtId="164" fontId="0" fillId="0" borderId="0" xfId="0"/>
    <xf numFmtId="164" fontId="1" fillId="0" borderId="0" xfId="0" applyFont="1"/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 wrapText="1"/>
    </xf>
    <xf numFmtId="166" fontId="4" fillId="0" borderId="0" xfId="1" applyNumberFormat="1" applyFont="1" applyBorder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/>
    <xf numFmtId="3" fontId="4" fillId="0" borderId="4" xfId="1" applyNumberFormat="1" applyFont="1" applyBorder="1"/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left"/>
    </xf>
    <xf numFmtId="164" fontId="4" fillId="0" borderId="7" xfId="0" applyFont="1" applyBorder="1" applyAlignment="1">
      <alignment horizontal="left"/>
    </xf>
    <xf numFmtId="3" fontId="4" fillId="0" borderId="8" xfId="1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3" borderId="1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164" fontId="4" fillId="0" borderId="11" xfId="0" applyFont="1" applyBorder="1" applyAlignment="1">
      <alignment horizontal="left"/>
    </xf>
    <xf numFmtId="3" fontId="2" fillId="3" borderId="10" xfId="0" applyNumberFormat="1" applyFont="1" applyFill="1" applyBorder="1" applyAlignment="1">
      <alignment horizontal="center"/>
    </xf>
    <xf numFmtId="167" fontId="5" fillId="4" borderId="12" xfId="2" applyNumberFormat="1" applyFont="1" applyFill="1" applyBorder="1" applyAlignment="1">
      <alignment horizontal="right"/>
    </xf>
    <xf numFmtId="167" fontId="5" fillId="4" borderId="0" xfId="2" applyNumberFormat="1" applyFont="1" applyFill="1" applyAlignment="1">
      <alignment horizontal="right"/>
    </xf>
    <xf numFmtId="164" fontId="2" fillId="0" borderId="11" xfId="0" applyFont="1" applyBorder="1" applyAlignment="1">
      <alignment horizontal="left"/>
    </xf>
    <xf numFmtId="3" fontId="4" fillId="0" borderId="0" xfId="1" applyNumberFormat="1" applyFont="1" applyFill="1" applyBorder="1" applyAlignment="1">
      <alignment horizontal="right"/>
    </xf>
    <xf numFmtId="3" fontId="4" fillId="4" borderId="8" xfId="0" applyNumberFormat="1" applyFont="1" applyFill="1" applyBorder="1" applyAlignment="1">
      <alignment horizontal="right" vertical="center" wrapText="1"/>
    </xf>
    <xf numFmtId="3" fontId="4" fillId="4" borderId="12" xfId="0" applyNumberFormat="1" applyFont="1" applyFill="1" applyBorder="1" applyAlignment="1">
      <alignment horizontal="right" vertical="center" wrapText="1"/>
    </xf>
    <xf numFmtId="3" fontId="2" fillId="4" borderId="12" xfId="0" applyNumberFormat="1" applyFont="1" applyFill="1" applyBorder="1" applyAlignment="1">
      <alignment horizontal="right" vertical="center" wrapText="1"/>
    </xf>
    <xf numFmtId="3" fontId="4" fillId="4" borderId="10" xfId="0" applyNumberFormat="1" applyFont="1" applyFill="1" applyBorder="1" applyAlignment="1">
      <alignment horizontal="right" vertical="center" wrapText="1"/>
    </xf>
    <xf numFmtId="3" fontId="4" fillId="4" borderId="13" xfId="0" applyNumberFormat="1" applyFont="1" applyFill="1" applyBorder="1"/>
    <xf numFmtId="3" fontId="4" fillId="4" borderId="12" xfId="0" applyNumberFormat="1" applyFont="1" applyFill="1" applyBorder="1"/>
    <xf numFmtId="3" fontId="6" fillId="4" borderId="12" xfId="0" applyNumberFormat="1" applyFont="1" applyFill="1" applyBorder="1"/>
    <xf numFmtId="3" fontId="4" fillId="4" borderId="10" xfId="0" applyNumberFormat="1" applyFont="1" applyFill="1" applyBorder="1"/>
    <xf numFmtId="3" fontId="4" fillId="3" borderId="8" xfId="0" applyNumberFormat="1" applyFont="1" applyFill="1" applyBorder="1" applyAlignment="1">
      <alignment horizontal="right"/>
    </xf>
    <xf numFmtId="3" fontId="4" fillId="3" borderId="9" xfId="0" applyNumberFormat="1" applyFont="1" applyFill="1" applyBorder="1" applyAlignment="1">
      <alignment horizontal="right"/>
    </xf>
    <xf numFmtId="164" fontId="4" fillId="3" borderId="11" xfId="0" applyFont="1" applyFill="1" applyBorder="1" applyAlignment="1">
      <alignment horizontal="left"/>
    </xf>
    <xf numFmtId="3" fontId="4" fillId="3" borderId="0" xfId="0" applyNumberFormat="1" applyFont="1" applyFill="1" applyAlignment="1">
      <alignment horizontal="right"/>
    </xf>
    <xf numFmtId="164" fontId="2" fillId="3" borderId="11" xfId="0" applyFont="1" applyFill="1" applyBorder="1" applyAlignment="1">
      <alignment horizontal="left"/>
    </xf>
    <xf numFmtId="168" fontId="2" fillId="0" borderId="8" xfId="0" applyNumberFormat="1" applyFont="1" applyBorder="1"/>
    <xf numFmtId="164" fontId="2" fillId="0" borderId="9" xfId="0" applyFont="1" applyBorder="1"/>
    <xf numFmtId="168" fontId="2" fillId="0" borderId="9" xfId="0" applyNumberFormat="1" applyFont="1" applyBorder="1"/>
    <xf numFmtId="164" fontId="2" fillId="0" borderId="10" xfId="0" applyFont="1" applyBorder="1" applyAlignment="1">
      <alignment horizontal="left"/>
    </xf>
    <xf numFmtId="164" fontId="2" fillId="0" borderId="0" xfId="0" applyFont="1" applyAlignment="1">
      <alignment horizontal="centerContinuous"/>
    </xf>
    <xf numFmtId="164" fontId="2" fillId="0" borderId="19" xfId="0" applyFont="1" applyBorder="1" applyAlignment="1">
      <alignment horizontal="centerContinuous"/>
    </xf>
    <xf numFmtId="164" fontId="3" fillId="2" borderId="3" xfId="0" applyFont="1" applyFill="1" applyBorder="1" applyAlignment="1">
      <alignment horizontal="left" vertical="center" wrapText="1"/>
    </xf>
    <xf numFmtId="164" fontId="3" fillId="2" borderId="2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2" borderId="15" xfId="0" applyFont="1" applyFill="1" applyBorder="1" applyAlignment="1">
      <alignment horizontal="center" vertical="center" wrapText="1"/>
    </xf>
    <xf numFmtId="164" fontId="3" fillId="2" borderId="16" xfId="0" applyFont="1" applyFill="1" applyBorder="1" applyAlignment="1">
      <alignment horizontal="center" vertical="center" wrapText="1"/>
    </xf>
    <xf numFmtId="164" fontId="3" fillId="2" borderId="14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17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2" fillId="5" borderId="24" xfId="0" applyFont="1" applyFill="1" applyBorder="1" applyAlignment="1">
      <alignment horizontal="center"/>
    </xf>
    <xf numFmtId="164" fontId="2" fillId="5" borderId="23" xfId="0" applyFont="1" applyFill="1" applyBorder="1" applyAlignment="1">
      <alignment horizontal="center"/>
    </xf>
    <xf numFmtId="164" fontId="2" fillId="5" borderId="22" xfId="0" applyFont="1" applyFill="1" applyBorder="1" applyAlignment="1">
      <alignment horizontal="center"/>
    </xf>
    <xf numFmtId="164" fontId="2" fillId="5" borderId="19" xfId="0" applyFont="1" applyFill="1" applyBorder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5" borderId="13" xfId="0" applyFont="1" applyFill="1" applyBorder="1" applyAlignment="1">
      <alignment horizontal="center"/>
    </xf>
    <xf numFmtId="164" fontId="2" fillId="5" borderId="21" xfId="0" applyFont="1" applyFill="1" applyBorder="1" applyAlignment="1">
      <alignment horizontal="center"/>
    </xf>
    <xf numFmtId="164" fontId="2" fillId="5" borderId="18" xfId="0" applyFont="1" applyFill="1" applyBorder="1" applyAlignment="1">
      <alignment horizontal="center"/>
    </xf>
    <xf numFmtId="164" fontId="2" fillId="5" borderId="20" xfId="0" applyFont="1" applyFill="1" applyBorder="1" applyAlignment="1">
      <alignment horizontal="center"/>
    </xf>
    <xf numFmtId="164" fontId="2" fillId="5" borderId="24" xfId="0" applyFont="1" applyFill="1" applyBorder="1" applyAlignment="1">
      <alignment horizontal="center" vertical="center" wrapText="1"/>
    </xf>
    <xf numFmtId="164" fontId="2" fillId="5" borderId="23" xfId="0" applyFont="1" applyFill="1" applyBorder="1" applyAlignment="1">
      <alignment horizontal="center" vertical="center" wrapText="1"/>
    </xf>
    <xf numFmtId="164" fontId="2" fillId="5" borderId="22" xfId="0" applyFont="1" applyFill="1" applyBorder="1" applyAlignment="1">
      <alignment horizontal="center" vertical="center" wrapText="1"/>
    </xf>
    <xf numFmtId="164" fontId="2" fillId="5" borderId="21" xfId="0" applyFont="1" applyFill="1" applyBorder="1" applyAlignment="1">
      <alignment horizontal="center" vertical="center" wrapText="1"/>
    </xf>
    <xf numFmtId="164" fontId="2" fillId="5" borderId="18" xfId="0" applyFont="1" applyFill="1" applyBorder="1" applyAlignment="1">
      <alignment horizontal="center" vertical="center" wrapText="1"/>
    </xf>
    <xf numFmtId="164" fontId="2" fillId="5" borderId="20" xfId="0" applyFont="1" applyFill="1" applyBorder="1" applyAlignment="1">
      <alignment horizontal="center" vertical="center" wrapText="1"/>
    </xf>
    <xf numFmtId="164" fontId="2" fillId="5" borderId="3" xfId="0" applyFont="1" applyFill="1" applyBorder="1" applyAlignment="1">
      <alignment horizontal="center" vertical="center"/>
    </xf>
    <xf numFmtId="164" fontId="2" fillId="5" borderId="2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2" fillId="0" borderId="18" xfId="0" applyFont="1" applyBorder="1" applyAlignment="1">
      <alignment horizontal="right"/>
    </xf>
    <xf numFmtId="3" fontId="2" fillId="3" borderId="8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53C7EF3A-0B9E-4DB3-BA48-F222822E9C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68580</xdr:rowOff>
    </xdr:from>
    <xdr:ext cx="1363980" cy="960120"/>
    <xdr:pic>
      <xdr:nvPicPr>
        <xdr:cNvPr id="2" name="Imagen 2" descr="C:\Users\sir\Downloads\Recurso 7.png">
          <a:extLst>
            <a:ext uri="{FF2B5EF4-FFF2-40B4-BE49-F238E27FC236}">
              <a16:creationId xmlns:a16="http://schemas.microsoft.com/office/drawing/2014/main" id="{A06CBFB5-F056-4EBF-94AF-E4A480BC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80"/>
          <a:ext cx="13639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C4B99-6626-4A4E-AC12-1126C00AE57B}">
  <dimension ref="A7:J69"/>
  <sheetViews>
    <sheetView tabSelected="1" topLeftCell="A4" workbookViewId="0">
      <selection activeCell="J33" sqref="J33"/>
    </sheetView>
  </sheetViews>
  <sheetFormatPr baseColWidth="10" defaultRowHeight="12" x14ac:dyDescent="0.2"/>
  <cols>
    <col min="1" max="1" width="10.44140625" customWidth="1"/>
    <col min="2" max="2" width="10.6640625" customWidth="1"/>
    <col min="3" max="3" width="10.88671875" customWidth="1"/>
    <col min="4" max="4" width="11.44140625" customWidth="1"/>
    <col min="5" max="5" width="13.6640625" customWidth="1"/>
    <col min="6" max="6" width="10.88671875" customWidth="1"/>
    <col min="7" max="7" width="11.44140625" customWidth="1"/>
    <col min="8" max="8" width="13.77734375" customWidth="1"/>
    <col min="10" max="10" width="12.109375" bestFit="1" customWidth="1"/>
  </cols>
  <sheetData>
    <row r="7" spans="1:8" ht="12.6" thickBot="1" x14ac:dyDescent="0.25"/>
    <row r="8" spans="1:8" ht="17.25" customHeight="1" x14ac:dyDescent="0.25">
      <c r="A8" s="53" t="s">
        <v>15</v>
      </c>
      <c r="B8" s="54"/>
      <c r="C8" s="54"/>
      <c r="D8" s="54"/>
      <c r="E8" s="54"/>
      <c r="F8" s="54"/>
      <c r="G8" s="54"/>
      <c r="H8" s="55"/>
    </row>
    <row r="9" spans="1:8" ht="13.2" x14ac:dyDescent="0.25">
      <c r="A9" s="56" t="s">
        <v>14</v>
      </c>
      <c r="B9" s="57"/>
      <c r="C9" s="57"/>
      <c r="D9" s="57"/>
      <c r="E9" s="57"/>
      <c r="F9" s="57"/>
      <c r="G9" s="57"/>
      <c r="H9" s="58"/>
    </row>
    <row r="10" spans="1:8" ht="13.8" thickBot="1" x14ac:dyDescent="0.3">
      <c r="A10" s="59" t="s">
        <v>13</v>
      </c>
      <c r="B10" s="60"/>
      <c r="C10" s="60"/>
      <c r="D10" s="60"/>
      <c r="E10" s="60"/>
      <c r="F10" s="60"/>
      <c r="G10" s="60"/>
      <c r="H10" s="61"/>
    </row>
    <row r="11" spans="1:8" ht="6.75" customHeight="1" thickBot="1" x14ac:dyDescent="0.25"/>
    <row r="12" spans="1:8" ht="14.25" customHeight="1" x14ac:dyDescent="0.2">
      <c r="A12" s="62" t="s">
        <v>12</v>
      </c>
      <c r="B12" s="63"/>
      <c r="C12" s="63"/>
      <c r="D12" s="63"/>
      <c r="E12" s="63"/>
      <c r="F12" s="63"/>
      <c r="G12" s="63"/>
      <c r="H12" s="64"/>
    </row>
    <row r="13" spans="1:8" ht="14.1" customHeight="1" thickBot="1" x14ac:dyDescent="0.25">
      <c r="A13" s="65"/>
      <c r="B13" s="66"/>
      <c r="C13" s="66"/>
      <c r="D13" s="66"/>
      <c r="E13" s="66"/>
      <c r="F13" s="66"/>
      <c r="G13" s="66"/>
      <c r="H13" s="67"/>
    </row>
    <row r="14" spans="1:8" ht="6" customHeight="1" thickBot="1" x14ac:dyDescent="0.3">
      <c r="A14" s="42"/>
      <c r="B14" s="41"/>
      <c r="C14" s="41"/>
      <c r="D14" s="41"/>
      <c r="E14" s="41"/>
      <c r="F14" s="41"/>
      <c r="G14" s="41"/>
      <c r="H14" s="41"/>
    </row>
    <row r="15" spans="1:8" ht="16.5" customHeight="1" thickBot="1" x14ac:dyDescent="0.25">
      <c r="A15" s="68">
        <v>2022</v>
      </c>
      <c r="B15" s="69"/>
      <c r="C15" s="69"/>
      <c r="D15" s="69"/>
      <c r="E15" s="69"/>
      <c r="F15" s="69"/>
      <c r="G15" s="69"/>
      <c r="H15" s="70"/>
    </row>
    <row r="16" spans="1:8" ht="21" customHeight="1" thickBot="1" x14ac:dyDescent="0.3">
      <c r="A16" s="1"/>
      <c r="B16" s="1"/>
      <c r="C16" s="1"/>
      <c r="D16" s="1"/>
      <c r="E16" s="1"/>
      <c r="F16" s="1"/>
      <c r="G16" s="71" t="s">
        <v>11</v>
      </c>
      <c r="H16" s="71"/>
    </row>
    <row r="17" spans="1:10" ht="27" customHeight="1" thickBot="1" x14ac:dyDescent="0.25">
      <c r="A17" s="46" t="s">
        <v>10</v>
      </c>
      <c r="B17" s="46" t="s">
        <v>7</v>
      </c>
      <c r="C17" s="49" t="s">
        <v>9</v>
      </c>
      <c r="D17" s="50"/>
      <c r="E17" s="51"/>
      <c r="F17" s="49" t="s">
        <v>8</v>
      </c>
      <c r="G17" s="50"/>
      <c r="H17" s="52"/>
    </row>
    <row r="18" spans="1:10" ht="14.1" customHeight="1" x14ac:dyDescent="0.2">
      <c r="A18" s="47"/>
      <c r="B18" s="47"/>
      <c r="C18" s="46" t="s">
        <v>7</v>
      </c>
      <c r="D18" s="46" t="s">
        <v>6</v>
      </c>
      <c r="E18" s="46" t="s">
        <v>5</v>
      </c>
      <c r="F18" s="46" t="s">
        <v>7</v>
      </c>
      <c r="G18" s="46" t="s">
        <v>6</v>
      </c>
      <c r="H18" s="46" t="s">
        <v>5</v>
      </c>
    </row>
    <row r="19" spans="1:10" ht="14.1" customHeight="1" thickBot="1" x14ac:dyDescent="0.25">
      <c r="A19" s="48"/>
      <c r="B19" s="48"/>
      <c r="C19" s="48"/>
      <c r="D19" s="48"/>
      <c r="E19" s="48"/>
      <c r="F19" s="48"/>
      <c r="G19" s="48"/>
      <c r="H19" s="48"/>
    </row>
    <row r="20" spans="1:10" ht="14.1" customHeight="1" x14ac:dyDescent="0.25">
      <c r="A20" s="22" t="s">
        <v>4</v>
      </c>
      <c r="B20" s="40"/>
      <c r="C20" s="40"/>
      <c r="D20" s="40"/>
      <c r="E20" s="40"/>
      <c r="F20" s="39"/>
      <c r="G20" s="38"/>
      <c r="H20" s="37"/>
    </row>
    <row r="21" spans="1:10" ht="15.9" customHeight="1" x14ac:dyDescent="0.25">
      <c r="A21" s="36" t="s">
        <v>3</v>
      </c>
      <c r="B21" s="16"/>
      <c r="C21" s="16"/>
      <c r="D21" s="16"/>
      <c r="E21" s="16"/>
      <c r="F21" s="35"/>
      <c r="G21" s="33"/>
      <c r="H21" s="32"/>
    </row>
    <row r="22" spans="1:10" ht="15.9" customHeight="1" x14ac:dyDescent="0.25">
      <c r="A22" s="34">
        <v>2012</v>
      </c>
      <c r="B22" s="17">
        <f t="shared" ref="B22:B30" si="0">C22+F22</f>
        <v>16238994</v>
      </c>
      <c r="C22" s="17">
        <f t="shared" ref="C22:C30" si="1">SUM(D22:E22)</f>
        <v>4376666</v>
      </c>
      <c r="D22" s="16">
        <v>1557769</v>
      </c>
      <c r="E22" s="16">
        <v>2818897</v>
      </c>
      <c r="F22" s="14">
        <f t="shared" ref="F22:F30" si="2">G22+H22</f>
        <v>11862328</v>
      </c>
      <c r="G22" s="33">
        <v>3233604</v>
      </c>
      <c r="H22" s="32">
        <v>8628724</v>
      </c>
    </row>
    <row r="23" spans="1:10" ht="15.9" customHeight="1" x14ac:dyDescent="0.25">
      <c r="A23" s="18">
        <v>2013</v>
      </c>
      <c r="B23" s="17">
        <f t="shared" si="0"/>
        <v>18207019</v>
      </c>
      <c r="C23" s="17">
        <f t="shared" si="1"/>
        <v>6354550</v>
      </c>
      <c r="D23" s="15">
        <v>1982810</v>
      </c>
      <c r="E23" s="15">
        <v>4371740</v>
      </c>
      <c r="F23" s="14">
        <f t="shared" si="2"/>
        <v>11852469</v>
      </c>
      <c r="G23" s="13">
        <v>3328508</v>
      </c>
      <c r="H23" s="12">
        <v>8523961</v>
      </c>
      <c r="J23" s="23"/>
    </row>
    <row r="24" spans="1:10" ht="15.9" customHeight="1" x14ac:dyDescent="0.25">
      <c r="A24" s="18">
        <v>2014</v>
      </c>
      <c r="B24" s="17">
        <f t="shared" si="0"/>
        <v>18107071</v>
      </c>
      <c r="C24" s="17">
        <f t="shared" si="1"/>
        <v>5159218</v>
      </c>
      <c r="D24" s="15">
        <v>1037236</v>
      </c>
      <c r="E24" s="15">
        <v>4121982</v>
      </c>
      <c r="F24" s="14">
        <f t="shared" si="2"/>
        <v>12947853</v>
      </c>
      <c r="G24" s="13">
        <v>3413705</v>
      </c>
      <c r="H24" s="12">
        <v>9534148</v>
      </c>
      <c r="J24" s="23"/>
    </row>
    <row r="25" spans="1:10" ht="15.9" customHeight="1" x14ac:dyDescent="0.25">
      <c r="A25" s="18">
        <v>2015</v>
      </c>
      <c r="B25" s="17">
        <f t="shared" si="0"/>
        <v>19758964</v>
      </c>
      <c r="C25" s="17">
        <f t="shared" si="1"/>
        <v>4971147</v>
      </c>
      <c r="D25" s="15">
        <v>1280039</v>
      </c>
      <c r="E25" s="15">
        <v>3691108</v>
      </c>
      <c r="F25" s="14">
        <f t="shared" si="2"/>
        <v>14787817</v>
      </c>
      <c r="G25" s="13">
        <v>4010707</v>
      </c>
      <c r="H25" s="12">
        <v>10777110</v>
      </c>
      <c r="J25" s="23"/>
    </row>
    <row r="26" spans="1:10" ht="15.9" customHeight="1" x14ac:dyDescent="0.25">
      <c r="A26" s="18">
        <v>2016</v>
      </c>
      <c r="B26" s="17">
        <f t="shared" si="0"/>
        <v>18564273</v>
      </c>
      <c r="C26" s="17">
        <f t="shared" si="1"/>
        <v>4672265</v>
      </c>
      <c r="D26" s="15">
        <v>836461</v>
      </c>
      <c r="E26" s="15">
        <v>3835804</v>
      </c>
      <c r="F26" s="14">
        <f t="shared" si="2"/>
        <v>13892008</v>
      </c>
      <c r="G26" s="13">
        <v>4423406</v>
      </c>
      <c r="H26" s="12">
        <v>9468602</v>
      </c>
      <c r="J26" s="23"/>
    </row>
    <row r="27" spans="1:10" ht="15.9" customHeight="1" x14ac:dyDescent="0.25">
      <c r="A27" s="18">
        <v>2017</v>
      </c>
      <c r="B27" s="17">
        <f t="shared" si="0"/>
        <v>17551475</v>
      </c>
      <c r="C27" s="17">
        <f t="shared" si="1"/>
        <v>4026431</v>
      </c>
      <c r="D27" s="15">
        <v>980105</v>
      </c>
      <c r="E27" s="15">
        <v>3046326</v>
      </c>
      <c r="F27" s="14">
        <f t="shared" si="2"/>
        <v>13525044</v>
      </c>
      <c r="G27" s="13">
        <v>4535545</v>
      </c>
      <c r="H27" s="12">
        <v>8989499</v>
      </c>
      <c r="J27" s="23"/>
    </row>
    <row r="28" spans="1:10" ht="15.9" customHeight="1" x14ac:dyDescent="0.25">
      <c r="A28" s="18">
        <v>2018</v>
      </c>
      <c r="B28" s="17">
        <f t="shared" si="0"/>
        <v>16522114</v>
      </c>
      <c r="C28" s="17">
        <f t="shared" si="1"/>
        <v>4508255</v>
      </c>
      <c r="D28" s="15">
        <v>917840</v>
      </c>
      <c r="E28" s="15">
        <v>3590415</v>
      </c>
      <c r="F28" s="14">
        <f t="shared" si="2"/>
        <v>12013859</v>
      </c>
      <c r="G28" s="13">
        <v>4301644</v>
      </c>
      <c r="H28" s="12">
        <v>7712215</v>
      </c>
      <c r="J28" s="23"/>
    </row>
    <row r="29" spans="1:10" ht="15.9" customHeight="1" x14ac:dyDescent="0.25">
      <c r="A29" s="18">
        <v>2019</v>
      </c>
      <c r="B29" s="17">
        <f t="shared" si="0"/>
        <v>18141407</v>
      </c>
      <c r="C29" s="17">
        <f t="shared" si="1"/>
        <v>5988512</v>
      </c>
      <c r="D29" s="15">
        <v>971399</v>
      </c>
      <c r="E29" s="15">
        <v>5017113</v>
      </c>
      <c r="F29" s="14">
        <f t="shared" si="2"/>
        <v>12152895</v>
      </c>
      <c r="G29" s="13">
        <v>4487994</v>
      </c>
      <c r="H29" s="12">
        <v>7664901</v>
      </c>
      <c r="J29" s="23"/>
    </row>
    <row r="30" spans="1:10" ht="15.9" customHeight="1" x14ac:dyDescent="0.25">
      <c r="A30" s="18">
        <v>2020</v>
      </c>
      <c r="B30" s="17">
        <f t="shared" si="0"/>
        <v>13333521</v>
      </c>
      <c r="C30" s="17">
        <f t="shared" si="1"/>
        <v>5192441</v>
      </c>
      <c r="D30" s="15">
        <v>925450</v>
      </c>
      <c r="E30" s="15">
        <v>4266991</v>
      </c>
      <c r="F30" s="14">
        <f t="shared" si="2"/>
        <v>8141080</v>
      </c>
      <c r="G30" s="13">
        <v>3124574</v>
      </c>
      <c r="H30" s="12">
        <v>5016506</v>
      </c>
      <c r="J30" s="23"/>
    </row>
    <row r="31" spans="1:10" ht="15.9" customHeight="1" x14ac:dyDescent="0.3">
      <c r="A31" s="18">
        <v>2021</v>
      </c>
      <c r="B31" s="17">
        <f>F31+C31</f>
        <v>20463701</v>
      </c>
      <c r="C31" s="30">
        <v>6487798</v>
      </c>
      <c r="D31" s="29">
        <v>1356287</v>
      </c>
      <c r="E31" s="31">
        <v>5131511</v>
      </c>
      <c r="F31" s="30">
        <v>13975903</v>
      </c>
      <c r="G31" s="29">
        <v>6796346</v>
      </c>
      <c r="H31" s="28">
        <v>7179557</v>
      </c>
      <c r="J31" s="23"/>
    </row>
    <row r="32" spans="1:10" ht="15.9" customHeight="1" x14ac:dyDescent="0.25">
      <c r="A32" s="18">
        <v>2022</v>
      </c>
      <c r="B32" s="17">
        <f>SUM(F32+C32)</f>
        <v>21913442</v>
      </c>
      <c r="C32" s="26">
        <v>10956721</v>
      </c>
      <c r="D32" s="25">
        <v>1200136</v>
      </c>
      <c r="E32" s="27">
        <v>9756585</v>
      </c>
      <c r="F32" s="26">
        <f>+C32</f>
        <v>10956721</v>
      </c>
      <c r="G32" s="25">
        <v>6762669</v>
      </c>
      <c r="H32" s="24">
        <v>9397377</v>
      </c>
      <c r="J32" s="23"/>
    </row>
    <row r="33" spans="1:8" ht="15.9" customHeight="1" x14ac:dyDescent="0.25">
      <c r="A33" s="18"/>
      <c r="B33" s="17"/>
      <c r="C33" s="17"/>
      <c r="D33" s="15"/>
      <c r="E33" s="15"/>
      <c r="F33" s="14"/>
      <c r="G33" s="13"/>
      <c r="H33" s="12"/>
    </row>
    <row r="34" spans="1:8" ht="15.9" customHeight="1" x14ac:dyDescent="0.25">
      <c r="A34" s="22" t="s">
        <v>2</v>
      </c>
      <c r="B34" s="17"/>
      <c r="C34" s="17"/>
      <c r="D34" s="15"/>
      <c r="E34" s="15"/>
      <c r="F34" s="14"/>
      <c r="G34" s="13"/>
      <c r="H34" s="12"/>
    </row>
    <row r="35" spans="1:8" ht="15.9" customHeight="1" x14ac:dyDescent="0.25">
      <c r="A35" s="18">
        <v>2012</v>
      </c>
      <c r="B35" s="17">
        <f t="shared" ref="B35:B43" si="3">C35+F35</f>
        <v>520321</v>
      </c>
      <c r="C35" s="17">
        <f t="shared" ref="C35:C43" si="4">SUM(D35:E35)</f>
        <v>86615</v>
      </c>
      <c r="D35" s="15">
        <v>43198</v>
      </c>
      <c r="E35" s="15">
        <v>43417</v>
      </c>
      <c r="F35" s="14">
        <f t="shared" ref="F35:F43" si="5">G35+H35</f>
        <v>433706</v>
      </c>
      <c r="G35" s="13">
        <v>223860</v>
      </c>
      <c r="H35" s="12">
        <v>209846</v>
      </c>
    </row>
    <row r="36" spans="1:8" ht="15.9" customHeight="1" x14ac:dyDescent="0.25">
      <c r="A36" s="18">
        <v>2013</v>
      </c>
      <c r="B36" s="17">
        <f t="shared" si="3"/>
        <v>553364</v>
      </c>
      <c r="C36" s="17">
        <f t="shared" si="4"/>
        <v>200371</v>
      </c>
      <c r="D36" s="15">
        <v>57697</v>
      </c>
      <c r="E36" s="15">
        <v>142674</v>
      </c>
      <c r="F36" s="14">
        <f t="shared" si="5"/>
        <v>352993</v>
      </c>
      <c r="G36" s="13">
        <v>180432</v>
      </c>
      <c r="H36" s="12">
        <v>172561</v>
      </c>
    </row>
    <row r="37" spans="1:8" ht="15.9" customHeight="1" x14ac:dyDescent="0.25">
      <c r="A37" s="18">
        <v>2014</v>
      </c>
      <c r="B37" s="17">
        <f t="shared" si="3"/>
        <v>317166</v>
      </c>
      <c r="C37" s="17">
        <f t="shared" si="4"/>
        <v>65833</v>
      </c>
      <c r="D37" s="15">
        <v>7810</v>
      </c>
      <c r="E37" s="15">
        <v>58023</v>
      </c>
      <c r="F37" s="14">
        <f t="shared" si="5"/>
        <v>251333</v>
      </c>
      <c r="G37" s="13">
        <v>149766</v>
      </c>
      <c r="H37" s="12">
        <v>101567</v>
      </c>
    </row>
    <row r="38" spans="1:8" ht="15.9" customHeight="1" x14ac:dyDescent="0.25">
      <c r="A38" s="18">
        <v>2015</v>
      </c>
      <c r="B38" s="17">
        <f t="shared" si="3"/>
        <v>652418</v>
      </c>
      <c r="C38" s="17">
        <f t="shared" si="4"/>
        <v>230095</v>
      </c>
      <c r="D38" s="15">
        <v>55091</v>
      </c>
      <c r="E38" s="15">
        <v>175004</v>
      </c>
      <c r="F38" s="14">
        <f t="shared" si="5"/>
        <v>422323</v>
      </c>
      <c r="G38" s="13">
        <v>195347</v>
      </c>
      <c r="H38" s="12">
        <v>226976</v>
      </c>
    </row>
    <row r="39" spans="1:8" ht="15.9" customHeight="1" x14ac:dyDescent="0.25">
      <c r="A39" s="18">
        <v>2016</v>
      </c>
      <c r="B39" s="17">
        <f t="shared" si="3"/>
        <v>300412</v>
      </c>
      <c r="C39" s="17">
        <f t="shared" si="4"/>
        <v>55412</v>
      </c>
      <c r="D39" s="15">
        <v>33728</v>
      </c>
      <c r="E39" s="15">
        <v>21684</v>
      </c>
      <c r="F39" s="14">
        <f t="shared" si="5"/>
        <v>245000</v>
      </c>
      <c r="G39" s="13">
        <v>163201</v>
      </c>
      <c r="H39" s="12">
        <v>81799</v>
      </c>
    </row>
    <row r="40" spans="1:8" ht="15.9" customHeight="1" x14ac:dyDescent="0.25">
      <c r="A40" s="18">
        <v>2017</v>
      </c>
      <c r="B40" s="17">
        <f t="shared" si="3"/>
        <v>423409</v>
      </c>
      <c r="C40" s="17">
        <f t="shared" si="4"/>
        <v>119057</v>
      </c>
      <c r="D40" s="21">
        <v>20327</v>
      </c>
      <c r="E40" s="20">
        <v>98730</v>
      </c>
      <c r="F40" s="14">
        <f t="shared" si="5"/>
        <v>304352</v>
      </c>
      <c r="G40" s="13">
        <v>189413</v>
      </c>
      <c r="H40" s="12">
        <v>114939</v>
      </c>
    </row>
    <row r="41" spans="1:8" ht="15.9" customHeight="1" x14ac:dyDescent="0.25">
      <c r="A41" s="18">
        <v>2018</v>
      </c>
      <c r="B41" s="17">
        <f t="shared" si="3"/>
        <v>375649</v>
      </c>
      <c r="C41" s="17">
        <f t="shared" si="4"/>
        <v>110341</v>
      </c>
      <c r="D41" s="15">
        <v>86979</v>
      </c>
      <c r="E41" s="15">
        <v>23362</v>
      </c>
      <c r="F41" s="14">
        <f t="shared" si="5"/>
        <v>265308</v>
      </c>
      <c r="G41" s="13">
        <v>150435</v>
      </c>
      <c r="H41" s="12">
        <v>114873</v>
      </c>
    </row>
    <row r="42" spans="1:8" ht="15.9" customHeight="1" x14ac:dyDescent="0.25">
      <c r="A42" s="18">
        <v>2019</v>
      </c>
      <c r="B42" s="17">
        <f t="shared" si="3"/>
        <v>325975</v>
      </c>
      <c r="C42" s="17">
        <f t="shared" si="4"/>
        <v>144831</v>
      </c>
      <c r="D42" s="15">
        <v>46515</v>
      </c>
      <c r="E42" s="15">
        <v>98316</v>
      </c>
      <c r="F42" s="14">
        <f t="shared" si="5"/>
        <v>181144</v>
      </c>
      <c r="G42" s="13">
        <v>141996</v>
      </c>
      <c r="H42" s="12">
        <v>39148</v>
      </c>
    </row>
    <row r="43" spans="1:8" ht="15.9" customHeight="1" x14ac:dyDescent="0.25">
      <c r="A43" s="18">
        <v>2020</v>
      </c>
      <c r="B43" s="17">
        <f t="shared" si="3"/>
        <v>259689</v>
      </c>
      <c r="C43" s="17">
        <f t="shared" si="4"/>
        <v>66863</v>
      </c>
      <c r="D43" s="15">
        <v>8816</v>
      </c>
      <c r="E43" s="15">
        <v>58047</v>
      </c>
      <c r="F43" s="14">
        <f t="shared" si="5"/>
        <v>192826</v>
      </c>
      <c r="G43" s="13">
        <v>135356</v>
      </c>
      <c r="H43" s="12">
        <v>57470</v>
      </c>
    </row>
    <row r="44" spans="1:8" ht="15.9" customHeight="1" x14ac:dyDescent="0.25">
      <c r="A44" s="18">
        <v>2021</v>
      </c>
      <c r="B44" s="19" t="s">
        <v>1</v>
      </c>
      <c r="C44" s="19" t="s">
        <v>1</v>
      </c>
      <c r="D44" s="19" t="s">
        <v>1</v>
      </c>
      <c r="E44" s="19" t="s">
        <v>1</v>
      </c>
      <c r="F44" s="19" t="s">
        <v>1</v>
      </c>
      <c r="G44" s="19" t="s">
        <v>1</v>
      </c>
      <c r="H44" s="72" t="s">
        <v>1</v>
      </c>
    </row>
    <row r="45" spans="1:8" ht="15.9" customHeight="1" x14ac:dyDescent="0.25">
      <c r="A45" s="18">
        <v>2022</v>
      </c>
      <c r="B45" s="17">
        <f>C45+F45</f>
        <v>535971</v>
      </c>
      <c r="C45" s="16">
        <v>72973</v>
      </c>
      <c r="D45" s="15">
        <v>14046</v>
      </c>
      <c r="E45" s="15">
        <v>58927</v>
      </c>
      <c r="F45" s="14">
        <v>462998</v>
      </c>
      <c r="G45" s="13">
        <v>286135</v>
      </c>
      <c r="H45" s="12">
        <v>176863</v>
      </c>
    </row>
    <row r="46" spans="1:8" ht="15.9" customHeight="1" thickBot="1" x14ac:dyDescent="0.3">
      <c r="A46" s="11"/>
      <c r="B46" s="10"/>
      <c r="C46" s="10"/>
      <c r="D46" s="10"/>
      <c r="E46" s="10"/>
      <c r="F46" s="9"/>
      <c r="G46" s="9"/>
      <c r="H46" s="8"/>
    </row>
    <row r="47" spans="1:8" ht="9.75" customHeight="1" x14ac:dyDescent="0.25">
      <c r="A47" s="6"/>
      <c r="B47" s="6"/>
      <c r="C47" s="6"/>
      <c r="D47" s="6"/>
      <c r="E47" s="6"/>
      <c r="F47" s="5"/>
      <c r="G47" s="5"/>
      <c r="H47" s="4"/>
    </row>
    <row r="48" spans="1:8" ht="16.5" customHeight="1" x14ac:dyDescent="0.25">
      <c r="A48" s="7" t="s">
        <v>16</v>
      </c>
      <c r="B48" s="6"/>
      <c r="C48" s="6"/>
      <c r="D48" s="6"/>
      <c r="E48" s="6"/>
      <c r="F48" s="5"/>
      <c r="G48" s="5"/>
      <c r="H48" s="4"/>
    </row>
    <row r="49" spans="1:8" ht="9.75" customHeight="1" x14ac:dyDescent="0.25">
      <c r="A49" s="6"/>
      <c r="B49" s="6"/>
      <c r="C49" s="6"/>
      <c r="D49" s="6"/>
      <c r="E49" s="6"/>
      <c r="F49" s="5"/>
      <c r="G49" s="5"/>
      <c r="H49" s="4"/>
    </row>
    <row r="50" spans="1:8" ht="6" customHeight="1" thickBot="1" x14ac:dyDescent="0.25"/>
    <row r="51" spans="1:8" ht="20.25" customHeight="1" thickBot="1" x14ac:dyDescent="0.25">
      <c r="A51" s="43" t="s">
        <v>0</v>
      </c>
      <c r="B51" s="44"/>
      <c r="C51" s="44"/>
      <c r="D51" s="45"/>
      <c r="E51" s="3"/>
      <c r="F51" s="2"/>
      <c r="G51" s="2"/>
      <c r="H51" s="2"/>
    </row>
    <row r="52" spans="1:8" ht="14.1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ht="14.1" customHeight="1" x14ac:dyDescent="0.2">
      <c r="B53" s="1"/>
      <c r="C53" s="1"/>
      <c r="D53" s="1"/>
      <c r="E53" s="1"/>
      <c r="F53" s="1"/>
      <c r="G53" s="1"/>
      <c r="H53" s="1"/>
    </row>
    <row r="54" spans="1:8" ht="14.1" customHeight="1" x14ac:dyDescent="0.2">
      <c r="A54" s="1"/>
      <c r="B54" s="1"/>
      <c r="C54" s="1"/>
      <c r="D54" s="1"/>
      <c r="E54" s="1"/>
      <c r="F54" s="1"/>
      <c r="G54" s="1"/>
      <c r="H54" s="1"/>
    </row>
    <row r="55" spans="1:8" ht="14.1" customHeight="1" x14ac:dyDescent="0.2">
      <c r="A55" s="1"/>
      <c r="B55" s="1"/>
      <c r="C55" s="1"/>
      <c r="D55" s="1"/>
      <c r="E55" s="1"/>
      <c r="F55" s="1"/>
      <c r="G55" s="1"/>
      <c r="H55" s="1"/>
    </row>
    <row r="56" spans="1:8" ht="14.1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4.1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4.1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4.1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4.1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4.1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4.1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4.1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</sheetData>
  <mergeCells count="17">
    <mergeCell ref="G16:H16"/>
    <mergeCell ref="A8:H8"/>
    <mergeCell ref="A9:H9"/>
    <mergeCell ref="A10:H10"/>
    <mergeCell ref="A12:H13"/>
    <mergeCell ref="A15:H15"/>
    <mergeCell ref="A51:D51"/>
    <mergeCell ref="A17:A19"/>
    <mergeCell ref="B17:B19"/>
    <mergeCell ref="C17:E17"/>
    <mergeCell ref="F17:H17"/>
    <mergeCell ref="C18:C19"/>
    <mergeCell ref="D18:D19"/>
    <mergeCell ref="E18:E19"/>
    <mergeCell ref="F18:F19"/>
    <mergeCell ref="G18:G19"/>
    <mergeCell ref="H18:H19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 Vanegas</dc:creator>
  <cp:lastModifiedBy>Franci Vanegas</cp:lastModifiedBy>
  <cp:lastPrinted>2024-05-30T08:11:44Z</cp:lastPrinted>
  <dcterms:created xsi:type="dcterms:W3CDTF">2024-05-30T07:27:15Z</dcterms:created>
  <dcterms:modified xsi:type="dcterms:W3CDTF">2024-05-30T08:20:59Z</dcterms:modified>
</cp:coreProperties>
</file>